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Default Extension="wmf" ContentType="image/x-wmf"/>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7635" windowHeight="7230"/>
  </bookViews>
  <sheets>
    <sheet name="Example p.131 Oven temp" sheetId="1" r:id="rId1"/>
    <sheet name="Example 2. 132 Health Care" sheetId="2" r:id="rId2"/>
    <sheet name="Example 2.8(2.4) George Reserve" sheetId="3" r:id="rId3"/>
    <sheet name="Ex. 16(2.4) Payment on a Loan" sheetId="5" r:id="rId4"/>
    <sheet name="Ex 20(2.4) Hosting convention" sheetId="4" r:id="rId5"/>
  </sheets>
  <calcPr calcId="125725"/>
</workbook>
</file>

<file path=xl/calcChain.xml><?xml version="1.0" encoding="utf-8"?>
<calcChain xmlns="http://schemas.openxmlformats.org/spreadsheetml/2006/main">
  <c r="B80" i="4"/>
  <c r="B81"/>
  <c r="B82"/>
  <c r="B83"/>
  <c r="B84"/>
  <c r="B85"/>
  <c r="B70"/>
  <c r="B71"/>
  <c r="B72"/>
  <c r="B73"/>
  <c r="B74"/>
  <c r="B75"/>
  <c r="B76"/>
  <c r="B77"/>
  <c r="B78"/>
  <c r="B79"/>
  <c r="B61"/>
  <c r="B62"/>
  <c r="B63"/>
  <c r="B64"/>
  <c r="B65"/>
  <c r="B66"/>
  <c r="B67"/>
  <c r="B68"/>
  <c r="B69"/>
  <c r="B60"/>
  <c r="G48"/>
  <c r="D48"/>
  <c r="B45"/>
  <c r="B27" i="5"/>
  <c r="B32" i="1"/>
  <c r="B21"/>
  <c r="B22"/>
  <c r="B23"/>
  <c r="B24"/>
  <c r="B25"/>
  <c r="B26"/>
  <c r="B27"/>
  <c r="B28"/>
  <c r="B29"/>
  <c r="B30"/>
  <c r="B31"/>
  <c r="B33"/>
  <c r="B34"/>
  <c r="B35"/>
  <c r="B36"/>
  <c r="B18" i="5"/>
  <c r="B19"/>
  <c r="B20"/>
  <c r="B21"/>
  <c r="B22"/>
  <c r="B23"/>
  <c r="B24"/>
  <c r="B25"/>
  <c r="B26"/>
  <c r="B31" i="4"/>
  <c r="B32"/>
  <c r="B33"/>
  <c r="B34"/>
  <c r="B35"/>
  <c r="B36"/>
  <c r="B37"/>
  <c r="B38"/>
  <c r="B39"/>
  <c r="B40"/>
  <c r="B41"/>
  <c r="B42"/>
  <c r="B43"/>
  <c r="B44"/>
  <c r="B46"/>
  <c r="B47"/>
  <c r="B48"/>
  <c r="B49"/>
  <c r="B30"/>
  <c r="B39" i="3"/>
  <c r="B19"/>
  <c r="B20"/>
  <c r="B21"/>
  <c r="B22"/>
  <c r="B23"/>
  <c r="B24"/>
  <c r="B25"/>
  <c r="B26"/>
  <c r="B27"/>
  <c r="B28"/>
  <c r="B29"/>
  <c r="B30"/>
  <c r="B31"/>
  <c r="B32"/>
  <c r="B33"/>
  <c r="B34"/>
  <c r="B35"/>
  <c r="B36"/>
  <c r="B37"/>
  <c r="B38"/>
  <c r="B18"/>
  <c r="B19" i="2"/>
  <c r="B20"/>
  <c r="B21"/>
  <c r="B22"/>
  <c r="B23"/>
  <c r="B18"/>
</calcChain>
</file>

<file path=xl/sharedStrings.xml><?xml version="1.0" encoding="utf-8"?>
<sst xmlns="http://schemas.openxmlformats.org/spreadsheetml/2006/main" count="61" uniqueCount="57">
  <si>
    <t>t</t>
  </si>
  <si>
    <t>In the red</t>
  </si>
  <si>
    <t>Has 0 balance after 4.26 years</t>
  </si>
  <si>
    <t>n</t>
  </si>
  <si>
    <t>r</t>
  </si>
  <si>
    <r>
      <rPr>
        <b/>
        <sz val="11"/>
        <color rgb="FF7030A0"/>
        <rFont val="Calibri"/>
        <family val="2"/>
        <scheme val="minor"/>
      </rPr>
      <t xml:space="preserve">Solution. </t>
    </r>
    <r>
      <rPr>
        <sz val="11"/>
        <color theme="1"/>
        <rFont val="Calibri"/>
        <family val="2"/>
        <scheme val="minor"/>
      </rPr>
      <t xml:space="preserve">We want to know when the temperature A is 600 degrees. That is, we want to solve the equation
</t>
    </r>
  </si>
  <si>
    <r>
      <t>800 − 730e</t>
    </r>
    <r>
      <rPr>
        <vertAlign val="superscript"/>
        <sz val="11"/>
        <color theme="1"/>
        <rFont val="Calibri"/>
        <family val="2"/>
        <scheme val="minor"/>
      </rPr>
      <t xml:space="preserve">−0.06t </t>
    </r>
    <r>
      <rPr>
        <sz val="11"/>
        <color theme="1"/>
        <rFont val="Calibri"/>
        <family val="2"/>
        <scheme val="minor"/>
      </rPr>
      <t xml:space="preserve"> =  600 </t>
    </r>
  </si>
  <si>
    <r>
      <rPr>
        <i/>
        <sz val="11"/>
        <color theme="1"/>
        <rFont val="Calibri"/>
        <family val="2"/>
        <scheme val="minor"/>
      </rPr>
      <t>A</t>
    </r>
    <r>
      <rPr>
        <sz val="11"/>
        <color theme="1"/>
        <rFont val="Calibri"/>
        <family val="2"/>
        <scheme val="minor"/>
      </rPr>
      <t>(</t>
    </r>
    <r>
      <rPr>
        <i/>
        <sz val="11"/>
        <color theme="1"/>
        <rFont val="Calibri"/>
        <family val="2"/>
        <scheme val="minor"/>
      </rPr>
      <t>t</t>
    </r>
    <r>
      <rPr>
        <sz val="11"/>
        <color theme="1"/>
        <rFont val="Calibri"/>
        <family val="2"/>
        <scheme val="minor"/>
      </rPr>
      <t>)</t>
    </r>
  </si>
  <si>
    <r>
      <rPr>
        <b/>
        <sz val="11"/>
        <color rgb="FF7030A0"/>
        <rFont val="Calibri"/>
        <family val="2"/>
        <scheme val="minor"/>
      </rPr>
      <t>Step 4</t>
    </r>
    <r>
      <rPr>
        <sz val="11"/>
        <color theme="1"/>
        <rFont val="Calibri"/>
        <family val="2"/>
        <scheme val="minor"/>
      </rPr>
      <t>. Just click “OK” (twice) and read the solution: 
The temperature</t>
    </r>
    <r>
      <rPr>
        <i/>
        <sz val="11"/>
        <color theme="1"/>
        <rFont val="Calibri"/>
        <family val="2"/>
        <scheme val="minor"/>
      </rPr>
      <t xml:space="preserve"> A</t>
    </r>
    <r>
      <rPr>
        <sz val="11"/>
        <color theme="1"/>
        <rFont val="Calibri"/>
        <family val="2"/>
        <scheme val="minor"/>
      </rPr>
      <t xml:space="preserve"> reaches 600 degrees when</t>
    </r>
    <r>
      <rPr>
        <i/>
        <sz val="11"/>
        <color theme="1"/>
        <rFont val="Calibri"/>
        <family val="2"/>
        <scheme val="minor"/>
      </rPr>
      <t xml:space="preserve"> t </t>
    </r>
    <r>
      <rPr>
        <sz val="11"/>
        <color theme="1"/>
        <rFont val="Calibri"/>
        <family val="2"/>
        <scheme val="minor"/>
      </rPr>
      <t xml:space="preserve">= 21.58 minutes (rounded to two decimals).
</t>
    </r>
  </si>
  <si>
    <r>
      <t xml:space="preserve">An aluminum bar that must be heated before it can be properly worked. The bar is placed in a preheated oven, and its temperature </t>
    </r>
    <r>
      <rPr>
        <i/>
        <sz val="11"/>
        <color rgb="FF000000"/>
        <rFont val="Calibri"/>
        <family val="2"/>
        <scheme val="minor"/>
      </rPr>
      <t xml:space="preserve">A </t>
    </r>
    <r>
      <rPr>
        <sz val="11"/>
        <color rgb="FF000000"/>
        <rFont val="Calibri"/>
        <family val="2"/>
        <scheme val="minor"/>
      </rPr>
      <t xml:space="preserve">= </t>
    </r>
    <r>
      <rPr>
        <i/>
        <sz val="11"/>
        <color rgb="FF000000"/>
        <rFont val="Calibri"/>
        <family val="2"/>
        <scheme val="minor"/>
      </rPr>
      <t>A</t>
    </r>
    <r>
      <rPr>
        <sz val="11"/>
        <color rgb="FF000000"/>
        <rFont val="Calibri"/>
        <family val="2"/>
        <scheme val="minor"/>
      </rPr>
      <t>(</t>
    </r>
    <r>
      <rPr>
        <i/>
        <sz val="11"/>
        <color rgb="FF000000"/>
        <rFont val="Calibri"/>
        <family val="2"/>
        <scheme val="minor"/>
      </rPr>
      <t>t</t>
    </r>
    <r>
      <rPr>
        <sz val="11"/>
        <color rgb="FF000000"/>
        <rFont val="Calibri"/>
        <family val="2"/>
        <scheme val="minor"/>
      </rPr>
      <t>),</t>
    </r>
    <r>
      <rPr>
        <i/>
        <sz val="11"/>
        <color rgb="FF000000"/>
        <rFont val="Calibri"/>
        <family val="2"/>
        <scheme val="minor"/>
      </rPr>
      <t xml:space="preserve"> t </t>
    </r>
    <r>
      <rPr>
        <sz val="11"/>
        <color rgb="FF000000"/>
        <rFont val="Calibri"/>
        <family val="2"/>
        <scheme val="minor"/>
      </rPr>
      <t xml:space="preserve">minutes later, is given by  </t>
    </r>
    <r>
      <rPr>
        <i/>
        <sz val="11"/>
        <color rgb="FF000000"/>
        <rFont val="Calibri"/>
        <family val="2"/>
        <scheme val="minor"/>
      </rPr>
      <t>A</t>
    </r>
    <r>
      <rPr>
        <sz val="11"/>
        <color rgb="FF000000"/>
        <rFont val="Calibri"/>
        <family val="2"/>
        <scheme val="minor"/>
      </rPr>
      <t xml:space="preserve"> = 800 − 730e</t>
    </r>
    <r>
      <rPr>
        <vertAlign val="superscript"/>
        <sz val="11"/>
        <color rgb="FF000000"/>
        <rFont val="Calibri"/>
        <family val="2"/>
        <scheme val="minor"/>
      </rPr>
      <t>−0.06</t>
    </r>
    <r>
      <rPr>
        <i/>
        <vertAlign val="superscript"/>
        <sz val="11"/>
        <color rgb="FF000000"/>
        <rFont val="Calibri"/>
        <family val="2"/>
        <scheme val="minor"/>
      </rPr>
      <t>t</t>
    </r>
    <r>
      <rPr>
        <vertAlign val="superscript"/>
        <sz val="11"/>
        <color rgb="FF000000"/>
        <rFont val="Calibri"/>
        <family val="2"/>
        <scheme val="minor"/>
      </rPr>
      <t xml:space="preserve"> </t>
    </r>
    <r>
      <rPr>
        <sz val="11"/>
        <color rgb="FF000000"/>
        <rFont val="Calibri"/>
        <family val="2"/>
        <scheme val="minor"/>
      </rPr>
      <t xml:space="preserve">degrees Fahrenheit. The aluminum bar will be ready for bending and shaping when it reaches a temperature of 600 degrees. How long should the bar remain in the oven?
</t>
    </r>
  </si>
  <si>
    <r>
      <t xml:space="preserve">The number </t>
    </r>
    <r>
      <rPr>
        <i/>
        <sz val="11"/>
        <color rgb="FF000000"/>
        <rFont val="Calibri"/>
        <family val="2"/>
        <scheme val="minor"/>
      </rPr>
      <t xml:space="preserve">N </t>
    </r>
    <r>
      <rPr>
        <sz val="11"/>
        <color rgb="FF000000"/>
        <rFont val="Calibri"/>
        <family val="2"/>
        <scheme val="minor"/>
      </rPr>
      <t xml:space="preserve">of deer expected to be present on the reserve after </t>
    </r>
    <r>
      <rPr>
        <i/>
        <sz val="11"/>
        <color rgb="FF000000"/>
        <rFont val="Calibri"/>
        <family val="2"/>
        <scheme val="minor"/>
      </rPr>
      <t xml:space="preserve">t </t>
    </r>
    <r>
      <rPr>
        <sz val="11"/>
        <color rgb="FF000000"/>
        <rFont val="Calibri"/>
        <family val="2"/>
        <scheme val="minor"/>
      </rPr>
      <t>years has been determined by ecologists to be</t>
    </r>
  </si>
  <si>
    <r>
      <rPr>
        <b/>
        <sz val="11"/>
        <color rgb="FF7030A0"/>
        <rFont val="Calibri"/>
        <family val="2"/>
        <scheme val="minor"/>
      </rPr>
      <t>Part 1:</t>
    </r>
    <r>
      <rPr>
        <sz val="11"/>
        <color theme="1"/>
        <rFont val="Calibri"/>
        <family val="2"/>
        <scheme val="minor"/>
      </rPr>
      <t xml:space="preserve"> Plot the graph of </t>
    </r>
    <r>
      <rPr>
        <i/>
        <sz val="11"/>
        <color theme="1"/>
        <rFont val="Calibri"/>
        <family val="2"/>
        <scheme val="minor"/>
      </rPr>
      <t>N</t>
    </r>
    <r>
      <rPr>
        <sz val="11"/>
        <color theme="1"/>
        <rFont val="Calibri"/>
        <family val="2"/>
        <scheme val="minor"/>
      </rPr>
      <t xml:space="preserve"> versus</t>
    </r>
    <r>
      <rPr>
        <i/>
        <sz val="11"/>
        <color theme="1"/>
        <rFont val="Calibri"/>
        <family val="2"/>
        <scheme val="minor"/>
      </rPr>
      <t xml:space="preserve"> t</t>
    </r>
    <r>
      <rPr>
        <sz val="11"/>
        <color theme="1"/>
        <rFont val="Calibri"/>
        <family val="2"/>
        <scheme val="minor"/>
      </rPr>
      <t xml:space="preserve"> and explain how the deer population increases with time.
</t>
    </r>
  </si>
  <si>
    <r>
      <rPr>
        <b/>
        <sz val="11"/>
        <color rgb="FF7030A0"/>
        <rFont val="Calibri"/>
        <family val="2"/>
        <scheme val="minor"/>
      </rPr>
      <t>Part 2:</t>
    </r>
    <r>
      <rPr>
        <b/>
        <sz val="11"/>
        <color rgb="FF000000"/>
        <rFont val="Calibri"/>
        <family val="2"/>
        <scheme val="minor"/>
      </rPr>
      <t xml:space="preserve"> </t>
    </r>
    <r>
      <rPr>
        <sz val="11"/>
        <color rgb="FF000000"/>
        <rFont val="Calibri"/>
        <family val="2"/>
        <scheme val="minor"/>
      </rPr>
      <t>For planning purposes, the wildlife manager for the reserve needs to know when to expect there to be 85 deer on the reserve. The answer to that is the solution of an equation. Which equation?</t>
    </r>
  </si>
  <si>
    <r>
      <rPr>
        <b/>
        <sz val="11"/>
        <color rgb="FF7030A0"/>
        <rFont val="Calibri"/>
        <family val="2"/>
        <scheme val="minor"/>
      </rPr>
      <t>Part 3:</t>
    </r>
    <r>
      <rPr>
        <b/>
        <sz val="11"/>
        <color rgb="FF000000"/>
        <rFont val="Calibri"/>
        <family val="2"/>
        <scheme val="minor"/>
      </rPr>
      <t xml:space="preserve"> </t>
    </r>
    <r>
      <rPr>
        <sz val="11"/>
        <color rgb="FF000000"/>
        <rFont val="Calibri"/>
        <family val="2"/>
        <scheme val="minor"/>
      </rPr>
      <t>Solve the equation you found in part 2.</t>
    </r>
  </si>
  <si>
    <t>N</t>
  </si>
  <si>
    <r>
      <rPr>
        <b/>
        <sz val="11"/>
        <color rgb="FF7030A0"/>
        <rFont val="Calibri"/>
        <family val="2"/>
        <scheme val="minor"/>
      </rPr>
      <t>Solution Part 1.</t>
    </r>
    <r>
      <rPr>
        <sz val="11"/>
        <color theme="1"/>
        <rFont val="Calibri"/>
        <family val="2"/>
        <scheme val="minor"/>
      </rPr>
      <t xml:space="preserve"> We create a table of values of the variable </t>
    </r>
    <r>
      <rPr>
        <i/>
        <sz val="11"/>
        <color theme="1"/>
        <rFont val="Calibri"/>
        <family val="2"/>
        <scheme val="minor"/>
      </rPr>
      <t>t</t>
    </r>
    <r>
      <rPr>
        <sz val="11"/>
        <color theme="1"/>
        <rFont val="Calibri"/>
        <family val="2"/>
        <scheme val="minor"/>
      </rPr>
      <t xml:space="preserve"> and function </t>
    </r>
    <r>
      <rPr>
        <i/>
        <sz val="11"/>
        <color theme="1"/>
        <rFont val="Calibri"/>
        <family val="2"/>
        <scheme val="minor"/>
      </rPr>
      <t>N</t>
    </r>
    <r>
      <rPr>
        <sz val="11"/>
        <color theme="1"/>
        <rFont val="Calibri"/>
        <family val="2"/>
        <scheme val="minor"/>
      </rPr>
      <t>(</t>
    </r>
    <r>
      <rPr>
        <i/>
        <sz val="11"/>
        <color theme="1"/>
        <rFont val="Calibri"/>
        <family val="2"/>
        <scheme val="minor"/>
      </rPr>
      <t>t</t>
    </r>
    <r>
      <rPr>
        <sz val="11"/>
        <color theme="1"/>
        <rFont val="Calibri"/>
        <family val="2"/>
        <scheme val="minor"/>
      </rPr>
      <t>). Take the initial value of</t>
    </r>
    <r>
      <rPr>
        <i/>
        <sz val="11"/>
        <color theme="1"/>
        <rFont val="Calibri"/>
        <family val="2"/>
        <scheme val="minor"/>
      </rPr>
      <t xml:space="preserve"> t</t>
    </r>
    <r>
      <rPr>
        <sz val="11"/>
        <color theme="1"/>
        <rFont val="Calibri"/>
        <family val="2"/>
        <scheme val="minor"/>
      </rPr>
      <t xml:space="preserve"> = 0, the next value</t>
    </r>
    <r>
      <rPr>
        <i/>
        <sz val="11"/>
        <color theme="1"/>
        <rFont val="Calibri"/>
        <family val="2"/>
        <scheme val="minor"/>
      </rPr>
      <t xml:space="preserve"> t</t>
    </r>
    <r>
      <rPr>
        <sz val="11"/>
        <color theme="1"/>
        <rFont val="Calibri"/>
        <family val="2"/>
        <scheme val="minor"/>
      </rPr>
      <t xml:space="preserve"> = 1, and autofill the first column to </t>
    </r>
    <r>
      <rPr>
        <i/>
        <sz val="11"/>
        <color theme="1"/>
        <rFont val="Calibri"/>
        <family val="2"/>
        <scheme val="minor"/>
      </rPr>
      <t xml:space="preserve">t </t>
    </r>
    <r>
      <rPr>
        <sz val="11"/>
        <color theme="1"/>
        <rFont val="Calibri"/>
        <family val="2"/>
        <scheme val="minor"/>
      </rPr>
      <t xml:space="preserve">= 20. Enter the formula for </t>
    </r>
    <r>
      <rPr>
        <i/>
        <sz val="11"/>
        <color theme="1"/>
        <rFont val="Calibri"/>
        <family val="2"/>
        <scheme val="minor"/>
      </rPr>
      <t>N</t>
    </r>
    <r>
      <rPr>
        <sz val="11"/>
        <color theme="1"/>
        <rFont val="Calibri"/>
        <family val="2"/>
        <scheme val="minor"/>
      </rPr>
      <t>(</t>
    </r>
    <r>
      <rPr>
        <i/>
        <sz val="11"/>
        <color theme="1"/>
        <rFont val="Calibri"/>
        <family val="2"/>
        <scheme val="minor"/>
      </rPr>
      <t>t</t>
    </r>
    <r>
      <rPr>
        <sz val="11"/>
        <color theme="1"/>
        <rFont val="Calibri"/>
        <family val="2"/>
        <scheme val="minor"/>
      </rPr>
      <t>) in the yellow cell as = 6.21/(0.035 + 0.45*A18) and autofill the rest of the column B. Block all the cells in the table and use Insert - Scatter to graph the data.</t>
    </r>
  </si>
  <si>
    <r>
      <t xml:space="preserve">From the graph: </t>
    </r>
    <r>
      <rPr>
        <sz val="11"/>
        <color rgb="FF000000"/>
        <rFont val="Calibri"/>
        <family val="2"/>
        <scheme val="minor"/>
      </rPr>
      <t xml:space="preserve">This graph shows that the deer population increases rapidly for the first few years, but as population size nears the </t>
    </r>
    <r>
      <rPr>
        <i/>
        <sz val="11"/>
        <color rgb="FF000000"/>
        <rFont val="Calibri"/>
        <family val="2"/>
        <scheme val="minor"/>
      </rPr>
      <t xml:space="preserve">carrying capacity </t>
    </r>
    <r>
      <rPr>
        <sz val="11"/>
        <color rgb="FF000000"/>
        <rFont val="Calibri"/>
        <family val="2"/>
        <scheme val="minor"/>
      </rPr>
      <t>of the reserve, the rate of increase slows, and the population levels off at around 177 deer.</t>
    </r>
  </si>
  <si>
    <r>
      <rPr>
        <b/>
        <sz val="11"/>
        <color rgb="FF7030A0"/>
        <rFont val="Calibri"/>
        <family val="2"/>
        <scheme val="minor"/>
      </rPr>
      <t>Solution Part 2</t>
    </r>
    <r>
      <rPr>
        <sz val="11"/>
        <color theme="1"/>
        <rFont val="Calibri"/>
        <family val="2"/>
        <scheme val="minor"/>
      </rPr>
      <t>. We want to know when the deer population will reach 85. We first write the equation in words and then replace the words by the appropriate letters:  Deer population = 85, so</t>
    </r>
    <r>
      <rPr>
        <i/>
        <sz val="11"/>
        <color theme="1"/>
        <rFont val="Calibri"/>
        <family val="2"/>
        <scheme val="minor"/>
      </rPr>
      <t xml:space="preserve"> N</t>
    </r>
    <r>
      <rPr>
        <sz val="11"/>
        <color theme="1"/>
        <rFont val="Calibri"/>
        <family val="2"/>
        <scheme val="minor"/>
      </rPr>
      <t xml:space="preserve"> = 85. The time when the deer population will reach 85 is the value of t that makes this equation true. That is, we need to solve this equation for t:</t>
    </r>
  </si>
  <si>
    <t xml:space="preserve">Solution Part 3. The closest value to 85 in column B can be found in the green cell B22; the corresponding value of t = 4. If we do not want to change the table and the graph above, we can copy t = 4 to cell A39, copy corresponding formula for N(t) in B39 (see the blue cells above). Click on B39, go to Data, What-If Analysis, Goal Seek to set the value of cell B39 to 85 by changing the cell A 39: </t>
  </si>
  <si>
    <r>
      <t>We can read the solution</t>
    </r>
    <r>
      <rPr>
        <i/>
        <sz val="11"/>
        <color theme="1"/>
        <rFont val="Calibri"/>
        <family val="2"/>
        <scheme val="minor"/>
      </rPr>
      <t xml:space="preserve"> t</t>
    </r>
    <r>
      <rPr>
        <sz val="11"/>
        <color theme="1"/>
        <rFont val="Calibri"/>
        <family val="2"/>
        <scheme val="minor"/>
      </rPr>
      <t xml:space="preserve"> =  4.09 years (rounded to two decimals), or about 4 years and 1 month.  
</t>
    </r>
  </si>
  <si>
    <r>
      <rPr>
        <b/>
        <sz val="11"/>
        <color rgb="FF7030A0"/>
        <rFont val="Calibri"/>
        <family val="2"/>
        <scheme val="minor"/>
      </rPr>
      <t>Part 1.</t>
    </r>
    <r>
      <rPr>
        <sz val="11"/>
        <color theme="1"/>
        <rFont val="Calibri"/>
        <family val="2"/>
        <scheme val="minor"/>
      </rPr>
      <t xml:space="preserve"> When will the plan’s account run out of money?
</t>
    </r>
    <r>
      <rPr>
        <b/>
        <sz val="11"/>
        <color rgb="FF7030A0"/>
        <rFont val="Calibri"/>
        <family val="2"/>
        <scheme val="minor"/>
      </rPr>
      <t>Part 2.</t>
    </r>
    <r>
      <rPr>
        <sz val="11"/>
        <color theme="1"/>
        <rFont val="Calibri"/>
        <family val="2"/>
        <scheme val="minor"/>
      </rPr>
      <t xml:space="preserve"> Will this happen before the 5-year period is over?
</t>
    </r>
  </si>
  <si>
    <r>
      <t xml:space="preserve">B </t>
    </r>
    <r>
      <rPr>
        <sz val="11"/>
        <color rgb="FF000000"/>
        <rFont val="Calibri"/>
        <family val="2"/>
        <scheme val="minor"/>
      </rPr>
      <t/>
    </r>
  </si>
  <si>
    <r>
      <t xml:space="preserve">Click OK (twice)  to read the solution </t>
    </r>
    <r>
      <rPr>
        <i/>
        <sz val="11"/>
        <color theme="1"/>
        <rFont val="Calibri"/>
        <family val="2"/>
        <scheme val="minor"/>
      </rPr>
      <t>t</t>
    </r>
    <r>
      <rPr>
        <sz val="11"/>
        <color theme="1"/>
        <rFont val="Calibri"/>
        <family val="2"/>
        <scheme val="minor"/>
      </rPr>
      <t xml:space="preserve"> =  4.26 (rounded to two decimals). In practical terms, the account  will run out of money 4.26 years,  or about 4 years and 3 months, after the plan is instituted.</t>
    </r>
  </si>
  <si>
    <r>
      <t xml:space="preserve">If you borrow $6,700 at an APR of r (as a decimal) from a lending institution that compounds interest continuously, and if you wish to pay off the note in 4 years, then your monthly payment M, in dollars, can be calculated using the formula </t>
    </r>
    <r>
      <rPr>
        <i/>
        <sz val="11"/>
        <color theme="1"/>
        <rFont val="Calibri"/>
        <family val="2"/>
        <scheme val="minor"/>
      </rPr>
      <t>M</t>
    </r>
    <r>
      <rPr>
        <sz val="11"/>
        <color theme="1"/>
        <rFont val="Calibri"/>
        <family val="2"/>
        <scheme val="minor"/>
      </rPr>
      <t xml:space="preserve"> = 6700(e</t>
    </r>
    <r>
      <rPr>
        <i/>
        <vertAlign val="superscript"/>
        <sz val="11"/>
        <color theme="1"/>
        <rFont val="Calibri"/>
        <family val="2"/>
        <scheme val="minor"/>
      </rPr>
      <t>r</t>
    </r>
    <r>
      <rPr>
        <vertAlign val="superscript"/>
        <sz val="11"/>
        <color theme="1"/>
        <rFont val="Calibri"/>
        <family val="2"/>
        <scheme val="minor"/>
      </rPr>
      <t>/12</t>
    </r>
    <r>
      <rPr>
        <sz val="11"/>
        <color theme="1"/>
        <rFont val="Calibri"/>
        <family val="2"/>
        <scheme val="minor"/>
      </rPr>
      <t xml:space="preserve"> − 1)/(1 − e</t>
    </r>
    <r>
      <rPr>
        <vertAlign val="superscript"/>
        <sz val="11"/>
        <color theme="1"/>
        <rFont val="Calibri"/>
        <family val="2"/>
        <scheme val="minor"/>
      </rPr>
      <t>−4</t>
    </r>
    <r>
      <rPr>
        <i/>
        <vertAlign val="superscript"/>
        <sz val="11"/>
        <color theme="1"/>
        <rFont val="Calibri"/>
        <family val="2"/>
        <scheme val="minor"/>
      </rPr>
      <t>r</t>
    </r>
    <r>
      <rPr>
        <sz val="11"/>
        <color theme="1"/>
        <rFont val="Calibri"/>
        <family val="2"/>
        <scheme val="minor"/>
      </rPr>
      <t> ). Your budget will allow a payment of $165 per month, and you are shopping for an interest rate that will give a payment of this size. What interest rate do you need to find? (Round your answer to two decimal places.)</t>
    </r>
  </si>
  <si>
    <t>M</t>
  </si>
  <si>
    <r>
      <t>From the table above</t>
    </r>
    <r>
      <rPr>
        <i/>
        <sz val="11"/>
        <color theme="1"/>
        <rFont val="Calibri"/>
        <family val="2"/>
        <scheme val="minor"/>
      </rPr>
      <t xml:space="preserve"> r</t>
    </r>
    <r>
      <rPr>
        <sz val="11"/>
        <color theme="1"/>
        <rFont val="Calibri"/>
        <family val="2"/>
        <scheme val="minor"/>
      </rPr>
      <t xml:space="preserve"> = 0.0842 (blue cell), or in percentage points</t>
    </r>
    <r>
      <rPr>
        <i/>
        <sz val="11"/>
        <color theme="1"/>
        <rFont val="Calibri"/>
        <family val="2"/>
        <scheme val="minor"/>
      </rPr>
      <t xml:space="preserve"> r</t>
    </r>
    <r>
      <rPr>
        <sz val="11"/>
        <color theme="1"/>
        <rFont val="Calibri"/>
        <family val="2"/>
        <scheme val="minor"/>
      </rPr>
      <t xml:space="preserve"> =  8.42%.</t>
    </r>
  </si>
  <si>
    <t>The closest value to 165 in column B is 163.50 in the green cell B25. We use Data-&gt; What-If Analysis -&gt; Goal Seek to set cell B25 to 165 by changing the cell A25.</t>
  </si>
  <si>
    <t>C(n)</t>
  </si>
  <si>
    <t>Money need for 791 people</t>
  </si>
  <si>
    <t>Money bring in from 791 people</t>
  </si>
  <si>
    <t xml:space="preserve">Note that we need to increase the range of values of n to over 2000 to get close to the target value of $47 per ticket. We will need to have 2262 people in this case (see the green cells below). </t>
  </si>
  <si>
    <t xml:space="preserve"> a) Data</t>
  </si>
  <si>
    <t xml:space="preserve"> b) What If Analysis</t>
  </si>
  <si>
    <t xml:space="preserve"> c) Goal seek.</t>
  </si>
  <si>
    <r>
      <rPr>
        <b/>
        <sz val="11"/>
        <color rgb="FF7030A0"/>
        <rFont val="Calibri"/>
        <family val="2"/>
        <scheme val="minor"/>
      </rPr>
      <t>Step 2.</t>
    </r>
    <r>
      <rPr>
        <sz val="11"/>
        <color theme="1"/>
        <rFont val="Calibri"/>
        <family val="2"/>
        <scheme val="minor"/>
      </rPr>
      <t xml:space="preserve"> Locate in the column of values of A(t) value closest to 600 (our target value). Click on the corresponding cell: see the green cell B32. Click on </t>
    </r>
  </si>
  <si>
    <r>
      <t xml:space="preserve">for </t>
    </r>
    <r>
      <rPr>
        <i/>
        <sz val="11"/>
        <color rgb="FF000000"/>
        <rFont val="Calibri"/>
        <family val="2"/>
        <scheme val="minor"/>
      </rPr>
      <t xml:space="preserve">t. </t>
    </r>
    <r>
      <rPr>
        <sz val="11"/>
        <color rgb="FF000000"/>
        <rFont val="Calibri"/>
        <family val="2"/>
        <scheme val="minor"/>
      </rPr>
      <t xml:space="preserve">This equation is not a linear equation. To solve this equation in Excel, we can proceed as follows, using the Excel Goal Seek feature.
</t>
    </r>
  </si>
  <si>
    <r>
      <t>You are hosting a convention for a charitable organization. You pay a rental fee of $26,900 for the convention center, plus you pay the caterer $13 for each person who attends the convention. Suppose you just want to break even.</t>
    </r>
    <r>
      <rPr>
        <sz val="11"/>
        <color rgb="FF000000"/>
        <rFont val="Calibri"/>
        <family val="2"/>
        <scheme val="minor"/>
      </rPr>
      <t xml:space="preserve">
</t>
    </r>
  </si>
  <si>
    <r>
      <rPr>
        <b/>
        <sz val="11"/>
        <color rgb="FF7030A0"/>
        <rFont val="Calibri"/>
        <family val="2"/>
        <scheme val="minor"/>
      </rPr>
      <t>Step 1.</t>
    </r>
    <r>
      <rPr>
        <sz val="11"/>
        <color theme="1"/>
        <rFont val="Calibri"/>
        <family val="2"/>
        <scheme val="minor"/>
      </rPr>
      <t xml:space="preserve"> Create a table of values of the variable</t>
    </r>
    <r>
      <rPr>
        <i/>
        <sz val="11"/>
        <color theme="1"/>
        <rFont val="Calibri"/>
        <family val="2"/>
        <scheme val="minor"/>
      </rPr>
      <t xml:space="preserve"> t</t>
    </r>
    <r>
      <rPr>
        <sz val="11"/>
        <color theme="1"/>
        <rFont val="Calibri"/>
        <family val="2"/>
        <scheme val="minor"/>
      </rPr>
      <t xml:space="preserve"> and the function </t>
    </r>
    <r>
      <rPr>
        <i/>
        <sz val="11"/>
        <color theme="1"/>
        <rFont val="Calibri"/>
        <family val="2"/>
        <scheme val="minor"/>
      </rPr>
      <t>A</t>
    </r>
    <r>
      <rPr>
        <sz val="11"/>
        <color theme="1"/>
        <rFont val="Calibri"/>
        <family val="2"/>
        <scheme val="minor"/>
      </rPr>
      <t>(</t>
    </r>
    <r>
      <rPr>
        <i/>
        <sz val="11"/>
        <color theme="1"/>
        <rFont val="Calibri"/>
        <family val="2"/>
        <scheme val="minor"/>
      </rPr>
      <t>t</t>
    </r>
    <r>
      <rPr>
        <sz val="11"/>
        <color theme="1"/>
        <rFont val="Calibri"/>
        <family val="2"/>
        <scheme val="minor"/>
      </rPr>
      <t xml:space="preserve">). For example, enter the variable </t>
    </r>
    <r>
      <rPr>
        <i/>
        <sz val="11"/>
        <color theme="1"/>
        <rFont val="Calibri"/>
        <family val="2"/>
        <scheme val="minor"/>
      </rPr>
      <t>t</t>
    </r>
    <r>
      <rPr>
        <sz val="11"/>
        <color theme="1"/>
        <rFont val="Calibri"/>
        <family val="2"/>
        <scheme val="minor"/>
      </rPr>
      <t xml:space="preserve"> in column A, with initial value of</t>
    </r>
    <r>
      <rPr>
        <i/>
        <sz val="11"/>
        <color theme="1"/>
        <rFont val="Calibri"/>
        <family val="2"/>
        <scheme val="minor"/>
      </rPr>
      <t xml:space="preserve"> t </t>
    </r>
    <r>
      <rPr>
        <sz val="11"/>
        <color theme="1"/>
        <rFont val="Calibri"/>
        <family val="2"/>
        <scheme val="minor"/>
      </rPr>
      <t>= 0. Autofill column A to</t>
    </r>
    <r>
      <rPr>
        <i/>
        <sz val="11"/>
        <color theme="1"/>
        <rFont val="Calibri"/>
        <family val="2"/>
        <scheme val="minor"/>
      </rPr>
      <t xml:space="preserve"> t</t>
    </r>
    <r>
      <rPr>
        <sz val="11"/>
        <color theme="1"/>
        <rFont val="Calibri"/>
        <family val="2"/>
        <scheme val="minor"/>
      </rPr>
      <t xml:space="preserve"> = 30 (30 minutes should give us a reasonable initial range); you may want to take the next value of </t>
    </r>
    <r>
      <rPr>
        <i/>
        <sz val="11"/>
        <color theme="1"/>
        <rFont val="Calibri"/>
        <family val="2"/>
        <scheme val="minor"/>
      </rPr>
      <t>t</t>
    </r>
    <r>
      <rPr>
        <sz val="11"/>
        <color theme="1"/>
        <rFont val="Calibri"/>
        <family val="2"/>
        <scheme val="minor"/>
      </rPr>
      <t xml:space="preserve"> = 2, and count increases by 2 to work with a shorter table. Enter the formula for </t>
    </r>
    <r>
      <rPr>
        <i/>
        <sz val="11"/>
        <color theme="1"/>
        <rFont val="Calibri"/>
        <family val="2"/>
        <scheme val="minor"/>
      </rPr>
      <t>A</t>
    </r>
    <r>
      <rPr>
        <sz val="11"/>
        <color theme="1"/>
        <rFont val="Calibri"/>
        <family val="2"/>
        <scheme val="minor"/>
      </rPr>
      <t>(</t>
    </r>
    <r>
      <rPr>
        <i/>
        <sz val="11"/>
        <color theme="1"/>
        <rFont val="Calibri"/>
        <family val="2"/>
        <scheme val="minor"/>
      </rPr>
      <t>t</t>
    </r>
    <r>
      <rPr>
        <sz val="11"/>
        <color theme="1"/>
        <rFont val="Calibri"/>
        <family val="2"/>
        <scheme val="minor"/>
      </rPr>
      <t xml:space="preserve">) in the yellow cell B21 as                                            = 800 - 730*EXP(-.06*A21). Use cell B21 to autofill column B. </t>
    </r>
  </si>
  <si>
    <r>
      <rPr>
        <b/>
        <sz val="11"/>
        <color rgb="FF7030A0"/>
        <rFont val="Calibri"/>
        <family val="2"/>
        <scheme val="minor"/>
      </rPr>
      <t>Step 3.</t>
    </r>
    <r>
      <rPr>
        <sz val="11"/>
        <color theme="1"/>
        <rFont val="Calibri"/>
        <family val="2"/>
        <scheme val="minor"/>
      </rPr>
      <t xml:space="preserve"> See a dialog window open up. In that box you want to tell Excel that
The definition of the function is in cell B32;
The value of the function should be 600;
This value of the function be obtained by changing time in cell A32:
</t>
    </r>
  </si>
  <si>
    <r>
      <t xml:space="preserve">Consider the account for a health care plan a firm offers its employees. When the firm instituted the plan, it pledged that for 5 years there would be no increase in the insurance premium, but since then health expenses have risen dramatically. The plan manager estimates that the plan’s account balance </t>
    </r>
    <r>
      <rPr>
        <i/>
        <sz val="11"/>
        <color rgb="FF000000"/>
        <rFont val="Calibri"/>
        <family val="2"/>
        <scheme val="minor"/>
      </rPr>
      <t>B</t>
    </r>
    <r>
      <rPr>
        <sz val="11"/>
        <color rgb="FF000000"/>
        <rFont val="Calibri"/>
        <family val="2"/>
        <scheme val="minor"/>
      </rPr>
      <t xml:space="preserve">, in millions of dollars, as a function of the number of years </t>
    </r>
    <r>
      <rPr>
        <i/>
        <sz val="11"/>
        <color rgb="FF000000"/>
        <rFont val="Calibri"/>
        <family val="2"/>
        <scheme val="minor"/>
      </rPr>
      <t>t</t>
    </r>
    <r>
      <rPr>
        <sz val="11"/>
        <color rgb="FF000000"/>
        <rFont val="Calibri"/>
        <family val="2"/>
        <scheme val="minor"/>
      </rPr>
      <t xml:space="preserve"> since the plan was instituted, is given by the formula</t>
    </r>
    <r>
      <rPr>
        <i/>
        <sz val="11"/>
        <color rgb="FF000000"/>
        <rFont val="Calibri"/>
        <family val="2"/>
        <scheme val="minor"/>
      </rPr>
      <t xml:space="preserve"> B</t>
    </r>
    <r>
      <rPr>
        <sz val="11"/>
        <color rgb="FF000000"/>
        <rFont val="Calibri"/>
        <family val="2"/>
        <scheme val="minor"/>
      </rPr>
      <t xml:space="preserve"> = 102 + 12</t>
    </r>
    <r>
      <rPr>
        <i/>
        <sz val="11"/>
        <color rgb="FF000000"/>
        <rFont val="Calibri"/>
        <family val="2"/>
        <scheme val="minor"/>
      </rPr>
      <t>t</t>
    </r>
    <r>
      <rPr>
        <sz val="11"/>
        <color rgb="FF000000"/>
        <rFont val="Calibri"/>
        <family val="2"/>
        <scheme val="minor"/>
      </rPr>
      <t xml:space="preserve"> − 100e </t>
    </r>
    <r>
      <rPr>
        <vertAlign val="superscript"/>
        <sz val="11"/>
        <color rgb="FF000000"/>
        <rFont val="Calibri"/>
        <family val="2"/>
        <scheme val="minor"/>
      </rPr>
      <t>0.1</t>
    </r>
    <r>
      <rPr>
        <i/>
        <vertAlign val="superscript"/>
        <sz val="11"/>
        <color rgb="FF000000"/>
        <rFont val="Calibri"/>
        <family val="2"/>
        <scheme val="minor"/>
      </rPr>
      <t>t</t>
    </r>
    <r>
      <rPr>
        <sz val="11"/>
        <color rgb="FF000000"/>
        <rFont val="Calibri"/>
        <family val="2"/>
        <scheme val="minor"/>
      </rPr>
      <t xml:space="preserve"> . </t>
    </r>
  </si>
  <si>
    <r>
      <rPr>
        <b/>
        <sz val="11"/>
        <color rgb="FF7030A0"/>
        <rFont val="Calibri"/>
        <family val="2"/>
        <scheme val="minor"/>
      </rPr>
      <t>Solution.</t>
    </r>
    <r>
      <rPr>
        <sz val="11"/>
        <color theme="1"/>
        <rFont val="Calibri"/>
        <family val="2"/>
        <scheme val="minor"/>
      </rPr>
      <t xml:space="preserve"> We need to know when the balance </t>
    </r>
    <r>
      <rPr>
        <i/>
        <sz val="11"/>
        <color theme="1"/>
        <rFont val="Calibri"/>
        <family val="2"/>
        <scheme val="minor"/>
      </rPr>
      <t xml:space="preserve">B </t>
    </r>
    <r>
      <rPr>
        <sz val="11"/>
        <color theme="1"/>
        <rFont val="Calibri"/>
        <family val="2"/>
        <scheme val="minor"/>
      </rPr>
      <t>is 0, so we must solve the equation 
102 + 12</t>
    </r>
    <r>
      <rPr>
        <i/>
        <sz val="11"/>
        <color theme="1"/>
        <rFont val="Calibri"/>
        <family val="2"/>
        <scheme val="minor"/>
      </rPr>
      <t>t</t>
    </r>
    <r>
      <rPr>
        <sz val="11"/>
        <color theme="1"/>
        <rFont val="Calibri"/>
        <family val="2"/>
        <scheme val="minor"/>
      </rPr>
      <t xml:space="preserve"> − 100e</t>
    </r>
    <r>
      <rPr>
        <vertAlign val="superscript"/>
        <sz val="11"/>
        <color theme="1"/>
        <rFont val="Calibri"/>
        <family val="2"/>
        <scheme val="minor"/>
      </rPr>
      <t>0.1</t>
    </r>
    <r>
      <rPr>
        <i/>
        <vertAlign val="superscript"/>
        <sz val="11"/>
        <color theme="1"/>
        <rFont val="Calibri"/>
        <family val="2"/>
        <scheme val="minor"/>
      </rPr>
      <t>t</t>
    </r>
    <r>
      <rPr>
        <sz val="11"/>
        <color theme="1"/>
        <rFont val="Calibri"/>
        <family val="2"/>
        <scheme val="minor"/>
      </rPr>
      <t xml:space="preserve"> = 0 for</t>
    </r>
    <r>
      <rPr>
        <i/>
        <sz val="11"/>
        <color theme="1"/>
        <rFont val="Calibri"/>
        <family val="2"/>
        <scheme val="minor"/>
      </rPr>
      <t xml:space="preserve"> t</t>
    </r>
    <r>
      <rPr>
        <sz val="11"/>
        <color theme="1"/>
        <rFont val="Calibri"/>
        <family val="2"/>
        <scheme val="minor"/>
      </rPr>
      <t xml:space="preserve">. We start by creating a table of values for </t>
    </r>
    <r>
      <rPr>
        <i/>
        <sz val="11"/>
        <color theme="1"/>
        <rFont val="Calibri"/>
        <family val="2"/>
        <scheme val="minor"/>
      </rPr>
      <t>t</t>
    </r>
    <r>
      <rPr>
        <sz val="11"/>
        <color theme="1"/>
        <rFont val="Calibri"/>
        <family val="2"/>
        <scheme val="minor"/>
      </rPr>
      <t xml:space="preserve"> and </t>
    </r>
    <r>
      <rPr>
        <i/>
        <sz val="11"/>
        <color theme="1"/>
        <rFont val="Calibri"/>
        <family val="2"/>
        <scheme val="minor"/>
      </rPr>
      <t>B</t>
    </r>
    <r>
      <rPr>
        <sz val="11"/>
        <color theme="1"/>
        <rFont val="Calibri"/>
        <family val="2"/>
        <scheme val="minor"/>
      </rPr>
      <t>(</t>
    </r>
    <r>
      <rPr>
        <i/>
        <sz val="11"/>
        <color theme="1"/>
        <rFont val="Calibri"/>
        <family val="2"/>
        <scheme val="minor"/>
      </rPr>
      <t>t</t>
    </r>
    <r>
      <rPr>
        <sz val="11"/>
        <color theme="1"/>
        <rFont val="Calibri"/>
        <family val="2"/>
        <scheme val="minor"/>
      </rPr>
      <t>). We let the initial value of</t>
    </r>
    <r>
      <rPr>
        <i/>
        <sz val="11"/>
        <color theme="1"/>
        <rFont val="Calibri"/>
        <family val="2"/>
        <scheme val="minor"/>
      </rPr>
      <t xml:space="preserve"> t</t>
    </r>
    <r>
      <rPr>
        <sz val="11"/>
        <color theme="1"/>
        <rFont val="Calibri"/>
        <family val="2"/>
        <scheme val="minor"/>
      </rPr>
      <t xml:space="preserve"> = 0, autofill column A to include</t>
    </r>
    <r>
      <rPr>
        <i/>
        <sz val="11"/>
        <color theme="1"/>
        <rFont val="Calibri"/>
        <family val="2"/>
        <scheme val="minor"/>
      </rPr>
      <t xml:space="preserve"> t</t>
    </r>
    <r>
      <rPr>
        <sz val="11"/>
        <color theme="1"/>
        <rFont val="Calibri"/>
        <family val="2"/>
        <scheme val="minor"/>
      </rPr>
      <t xml:space="preserve"> = 5 (since we are interested in the first five years), and enter the formula for B in the yellow cell B18 as = 102 + 12*A18-100*EXP(0.1*A18). Autofill column B using cell B18. </t>
    </r>
  </si>
  <si>
    <r>
      <t xml:space="preserve">We can see that the value of </t>
    </r>
    <r>
      <rPr>
        <i/>
        <sz val="11"/>
        <color rgb="FF000000"/>
        <rFont val="Calibri"/>
        <family val="2"/>
        <scheme val="minor"/>
      </rPr>
      <t>B</t>
    </r>
    <r>
      <rPr>
        <sz val="11"/>
        <color rgb="FF000000"/>
        <rFont val="Calibri"/>
        <family val="2"/>
        <scheme val="minor"/>
      </rPr>
      <t xml:space="preserve"> at </t>
    </r>
    <r>
      <rPr>
        <i/>
        <sz val="11"/>
        <color rgb="FF000000"/>
        <rFont val="Calibri"/>
        <family val="2"/>
        <scheme val="minor"/>
      </rPr>
      <t>t</t>
    </r>
    <r>
      <rPr>
        <sz val="11"/>
        <color rgb="FF000000"/>
        <rFont val="Calibri"/>
        <family val="2"/>
        <scheme val="minor"/>
      </rPr>
      <t xml:space="preserve"> = 4 is positive, at </t>
    </r>
    <r>
      <rPr>
        <i/>
        <sz val="11"/>
        <color rgb="FF000000"/>
        <rFont val="Calibri"/>
        <family val="2"/>
        <scheme val="minor"/>
      </rPr>
      <t>t</t>
    </r>
    <r>
      <rPr>
        <sz val="11"/>
        <color rgb="FF000000"/>
        <rFont val="Calibri"/>
        <family val="2"/>
        <scheme val="minor"/>
      </rPr>
      <t xml:space="preserve"> = 5 is negative, so </t>
    </r>
    <r>
      <rPr>
        <i/>
        <sz val="11"/>
        <color rgb="FF000000"/>
        <rFont val="Calibri"/>
        <family val="2"/>
        <scheme val="minor"/>
      </rPr>
      <t>B</t>
    </r>
    <r>
      <rPr>
        <sz val="11"/>
        <color rgb="FF000000"/>
        <rFont val="Calibri"/>
        <family val="2"/>
        <scheme val="minor"/>
      </rPr>
      <t xml:space="preserve"> = 0 for some value of </t>
    </r>
    <r>
      <rPr>
        <i/>
        <sz val="11"/>
        <color rgb="FF000000"/>
        <rFont val="Calibri"/>
        <family val="2"/>
        <scheme val="minor"/>
      </rPr>
      <t>t</t>
    </r>
    <r>
      <rPr>
        <sz val="11"/>
        <color rgb="FF000000"/>
        <rFont val="Calibri"/>
        <family val="2"/>
        <scheme val="minor"/>
      </rPr>
      <t xml:space="preserve"> between 4 and 5. We use Data-&gt; What-If Analysis-&gt; Goal Seek as before. We start with the green cell B22 which is closest to 0 in column B. 
</t>
    </r>
  </si>
  <si>
    <t>Example p.131, Section 2.4. Oven Temperature</t>
  </si>
  <si>
    <t>Example page 132, Section 2.4. Health Care</t>
  </si>
  <si>
    <t>Example 2.8 Section 2.4. The George Reserve Again</t>
  </si>
  <si>
    <r>
      <rPr>
        <b/>
        <sz val="14"/>
        <color rgb="FFFF0000"/>
        <rFont val="Calibri"/>
        <family val="2"/>
        <scheme val="minor"/>
      </rPr>
      <t>Exercise 16, Section 2.4. Monthly Payment on a Loan</t>
    </r>
    <r>
      <rPr>
        <sz val="11"/>
        <color theme="1"/>
        <rFont val="Calibri"/>
        <family val="2"/>
        <scheme val="minor"/>
      </rPr>
      <t xml:space="preserve"> (the numerical values are different from the print version in  the book). </t>
    </r>
  </si>
  <si>
    <r>
      <rPr>
        <b/>
        <sz val="11"/>
        <color rgb="FF7030A0"/>
        <rFont val="Calibri"/>
        <family val="2"/>
        <scheme val="minor"/>
      </rPr>
      <t>Solution.</t>
    </r>
    <r>
      <rPr>
        <sz val="11"/>
        <color theme="1"/>
        <rFont val="Calibri"/>
        <family val="2"/>
        <scheme val="minor"/>
      </rPr>
      <t xml:space="preserve"> We need to solve the following equation for</t>
    </r>
    <r>
      <rPr>
        <i/>
        <sz val="11"/>
        <color theme="1"/>
        <rFont val="Calibri"/>
        <family val="2"/>
        <scheme val="minor"/>
      </rPr>
      <t xml:space="preserve"> r</t>
    </r>
    <r>
      <rPr>
        <sz val="11"/>
        <color theme="1"/>
        <rFont val="Calibri"/>
        <family val="2"/>
        <scheme val="minor"/>
      </rPr>
      <t>: 165 = 6700(e</t>
    </r>
    <r>
      <rPr>
        <i/>
        <vertAlign val="superscript"/>
        <sz val="11"/>
        <color theme="1"/>
        <rFont val="Calibri"/>
        <family val="2"/>
        <scheme val="minor"/>
      </rPr>
      <t>r</t>
    </r>
    <r>
      <rPr>
        <vertAlign val="superscript"/>
        <sz val="11"/>
        <color theme="1"/>
        <rFont val="Calibri"/>
        <family val="2"/>
        <scheme val="minor"/>
      </rPr>
      <t>/12</t>
    </r>
    <r>
      <rPr>
        <sz val="11"/>
        <color theme="1"/>
        <rFont val="Calibri"/>
        <family val="2"/>
        <scheme val="minor"/>
      </rPr>
      <t xml:space="preserve"> − 1)/(1 − e</t>
    </r>
    <r>
      <rPr>
        <vertAlign val="superscript"/>
        <sz val="11"/>
        <color theme="1"/>
        <rFont val="Calibri"/>
        <family val="2"/>
        <scheme val="minor"/>
      </rPr>
      <t>−4</t>
    </r>
    <r>
      <rPr>
        <i/>
        <vertAlign val="superscript"/>
        <sz val="11"/>
        <color theme="1"/>
        <rFont val="Calibri"/>
        <family val="2"/>
        <scheme val="minor"/>
      </rPr>
      <t>r</t>
    </r>
    <r>
      <rPr>
        <sz val="11"/>
        <color theme="1"/>
        <rFont val="Calibri"/>
        <family val="2"/>
        <scheme val="minor"/>
      </rPr>
      <t> ). We start by setting up a table of values for r and M. Since a lending institution always charges a non-zero rate (and since our formula is not defined when</t>
    </r>
    <r>
      <rPr>
        <i/>
        <sz val="11"/>
        <color theme="1"/>
        <rFont val="Calibri"/>
        <family val="2"/>
        <scheme val="minor"/>
      </rPr>
      <t xml:space="preserve"> r</t>
    </r>
    <r>
      <rPr>
        <sz val="11"/>
        <color theme="1"/>
        <rFont val="Calibri"/>
        <family val="2"/>
        <scheme val="minor"/>
      </rPr>
      <t xml:space="preserve"> = 0), we start with </t>
    </r>
    <r>
      <rPr>
        <i/>
        <sz val="11"/>
        <color theme="1"/>
        <rFont val="Calibri"/>
        <family val="2"/>
        <scheme val="minor"/>
      </rPr>
      <t>r</t>
    </r>
    <r>
      <rPr>
        <sz val="11"/>
        <color theme="1"/>
        <rFont val="Calibri"/>
        <family val="2"/>
        <scheme val="minor"/>
      </rPr>
      <t xml:space="preserve"> = 0.01 corresponding to the interest rate of 1%. We autofill to </t>
    </r>
    <r>
      <rPr>
        <i/>
        <sz val="11"/>
        <color theme="1"/>
        <rFont val="Calibri"/>
        <family val="2"/>
        <scheme val="minor"/>
      </rPr>
      <t xml:space="preserve">r </t>
    </r>
    <r>
      <rPr>
        <sz val="11"/>
        <color theme="1"/>
        <rFont val="Calibri"/>
        <family val="2"/>
        <scheme val="minor"/>
      </rPr>
      <t xml:space="preserve">= 0.1 (or 10%). We enter M in the yellow cell B18 as = 6700*(EXP(A18 /12)-11)/(1 - EXP(-4*A18)). 
</t>
    </r>
  </si>
  <si>
    <r>
      <rPr>
        <b/>
        <sz val="14"/>
        <color rgb="FFFF0000"/>
        <rFont val="Calibri"/>
        <family val="2"/>
        <scheme val="minor"/>
      </rPr>
      <t>Exercise 20, Section 2.4. Hosting a Convention</t>
    </r>
    <r>
      <rPr>
        <sz val="11"/>
        <color theme="1"/>
        <rFont val="Calibri"/>
        <family val="2"/>
        <scheme val="minor"/>
      </rPr>
      <t xml:space="preserve"> (the numerical values are different from the print version in  the book, the content is slightly extended). </t>
    </r>
  </si>
  <si>
    <t>a. Use a formula to express the amount you should charge per ticket as a function of the number of people attending. (Let C be the amount charged per ticket (in dollars) and n the number of people attending.)</t>
  </si>
  <si>
    <t>b. Make a graph of the function that gives the amount you should charge per ticket. Include attendance sizes up to 1000.</t>
  </si>
  <si>
    <t>c. How many must attend if you are to break even with a ticket price of $47? (Round your answer up to the nearest person.)</t>
  </si>
  <si>
    <t>d. Suppose you want to raise $50,000 from this event. Use a formula to express the amount you should charge per ticket as a function of the number of people attending. How many should attend with a ticket price of $47?</t>
  </si>
  <si>
    <r>
      <t xml:space="preserve"> </t>
    </r>
    <r>
      <rPr>
        <i/>
        <sz val="11"/>
        <color rgb="FF000000"/>
        <rFont val="Calibri"/>
        <family val="2"/>
        <scheme val="minor"/>
      </rPr>
      <t xml:space="preserve">C </t>
    </r>
    <r>
      <rPr>
        <sz val="11"/>
        <color rgb="FF000000"/>
        <rFont val="Calibri"/>
        <family val="2"/>
        <scheme val="minor"/>
      </rPr>
      <t>= (26,900 + 13*</t>
    </r>
    <r>
      <rPr>
        <i/>
        <sz val="11"/>
        <color rgb="FF000000"/>
        <rFont val="Calibri"/>
        <family val="2"/>
        <scheme val="minor"/>
      </rPr>
      <t>n</t>
    </r>
    <r>
      <rPr>
        <sz val="11"/>
        <color rgb="FF000000"/>
        <rFont val="Calibri"/>
        <family val="2"/>
        <scheme val="minor"/>
      </rPr>
      <t>)/</t>
    </r>
    <r>
      <rPr>
        <i/>
        <sz val="11"/>
        <color rgb="FF000000"/>
        <rFont val="Calibri"/>
        <family val="2"/>
        <scheme val="minor"/>
      </rPr>
      <t>n</t>
    </r>
    <r>
      <rPr>
        <sz val="11"/>
        <color rgb="FF000000"/>
        <rFont val="Calibri"/>
        <family val="2"/>
        <scheme val="minor"/>
      </rPr>
      <t xml:space="preserve"> as a function of </t>
    </r>
    <r>
      <rPr>
        <i/>
        <sz val="11"/>
        <color rgb="FF000000"/>
        <rFont val="Calibri"/>
        <family val="2"/>
        <scheme val="minor"/>
      </rPr>
      <t>n</t>
    </r>
    <r>
      <rPr>
        <sz val="11"/>
        <color rgb="FF000000"/>
        <rFont val="Calibri"/>
        <family val="2"/>
        <scheme val="minor"/>
      </rPr>
      <t xml:space="preserve">.           </t>
    </r>
  </si>
  <si>
    <r>
      <rPr>
        <b/>
        <sz val="11"/>
        <color rgb="FF7030A0"/>
        <rFont val="Calibri"/>
        <family val="2"/>
        <scheme val="minor"/>
      </rPr>
      <t>Solution to Part (a):</t>
    </r>
    <r>
      <rPr>
        <sz val="11"/>
        <color rgb="FF000000"/>
        <rFont val="Calibri"/>
        <family val="2"/>
        <scheme val="minor"/>
      </rPr>
      <t xml:space="preserve"> The amount of money that </t>
    </r>
    <r>
      <rPr>
        <u/>
        <sz val="11"/>
        <color rgb="FF000000"/>
        <rFont val="Calibri"/>
        <family val="2"/>
        <scheme val="minor"/>
      </rPr>
      <t xml:space="preserve">you have to pay </t>
    </r>
    <r>
      <rPr>
        <sz val="11"/>
        <color rgb="FF000000"/>
        <rFont val="Calibri"/>
        <family val="2"/>
        <scheme val="minor"/>
      </rPr>
      <t>is the sum of the rental fee and the amount you pay the caterer for n people: 26,900 + 13*</t>
    </r>
    <r>
      <rPr>
        <i/>
        <sz val="11"/>
        <color rgb="FF000000"/>
        <rFont val="Calibri"/>
        <family val="2"/>
        <scheme val="minor"/>
      </rPr>
      <t xml:space="preserve">n. </t>
    </r>
    <r>
      <rPr>
        <sz val="11"/>
        <color rgb="FF000000"/>
        <rFont val="Calibri"/>
        <family val="2"/>
        <scheme val="minor"/>
      </rPr>
      <t xml:space="preserve">The amount of money you </t>
    </r>
    <r>
      <rPr>
        <u/>
        <sz val="11"/>
        <color rgb="FF000000"/>
        <rFont val="Calibri"/>
        <family val="2"/>
        <scheme val="minor"/>
      </rPr>
      <t>bring in</t>
    </r>
    <r>
      <rPr>
        <sz val="11"/>
        <color rgb="FF000000"/>
        <rFont val="Calibri"/>
        <family val="2"/>
        <scheme val="minor"/>
      </rPr>
      <t xml:space="preserve"> is the price per ticket times the number of people: </t>
    </r>
    <r>
      <rPr>
        <i/>
        <sz val="11"/>
        <color rgb="FF000000"/>
        <rFont val="Calibri"/>
        <family val="2"/>
        <scheme val="minor"/>
      </rPr>
      <t xml:space="preserve">C*n. </t>
    </r>
    <r>
      <rPr>
        <sz val="11"/>
        <color rgb="FF000000"/>
        <rFont val="Calibri"/>
        <family val="2"/>
        <scheme val="minor"/>
      </rPr>
      <t>You break even if the amount of money you pay equals the amount of money you bring in. So the equation is  26,900 + 13*</t>
    </r>
    <r>
      <rPr>
        <i/>
        <sz val="11"/>
        <color rgb="FF000000"/>
        <rFont val="Calibri"/>
        <family val="2"/>
        <scheme val="minor"/>
      </rPr>
      <t>n</t>
    </r>
    <r>
      <rPr>
        <sz val="11"/>
        <color rgb="FF000000"/>
        <rFont val="Calibri"/>
        <family val="2"/>
        <scheme val="minor"/>
      </rPr>
      <t xml:space="preserve"> = </t>
    </r>
    <r>
      <rPr>
        <i/>
        <sz val="11"/>
        <color rgb="FF000000"/>
        <rFont val="Calibri"/>
        <family val="2"/>
        <scheme val="minor"/>
      </rPr>
      <t>C*n</t>
    </r>
    <r>
      <rPr>
        <sz val="11"/>
        <color rgb="FF000000"/>
        <rFont val="Calibri"/>
        <family val="2"/>
        <scheme val="minor"/>
      </rPr>
      <t xml:space="preserve">. Solving the equation for </t>
    </r>
    <r>
      <rPr>
        <i/>
        <sz val="11"/>
        <color rgb="FF000000"/>
        <rFont val="Calibri"/>
        <family val="2"/>
        <scheme val="minor"/>
      </rPr>
      <t>C</t>
    </r>
    <r>
      <rPr>
        <sz val="11"/>
        <color rgb="FF000000"/>
        <rFont val="Calibri"/>
        <family val="2"/>
        <scheme val="minor"/>
      </rPr>
      <t xml:space="preserve">, we get </t>
    </r>
    <r>
      <rPr>
        <i/>
        <sz val="11"/>
        <color rgb="FF000000"/>
        <rFont val="Calibri"/>
        <family val="2"/>
        <scheme val="minor"/>
      </rPr>
      <t xml:space="preserve">                                 </t>
    </r>
    <r>
      <rPr>
        <sz val="11"/>
        <color rgb="FF000000"/>
        <rFont val="Calibri"/>
        <family val="2"/>
        <scheme val="minor"/>
      </rPr>
      <t xml:space="preserve">
</t>
    </r>
    <r>
      <rPr>
        <i/>
        <sz val="11"/>
        <color rgb="FF000000"/>
        <rFont val="Calibri"/>
        <family val="2"/>
        <scheme val="minor"/>
      </rPr>
      <t xml:space="preserve">
</t>
    </r>
  </si>
  <si>
    <r>
      <rPr>
        <b/>
        <sz val="11"/>
        <color rgb="FF7030A0"/>
        <rFont val="Calibri"/>
        <family val="2"/>
        <scheme val="minor"/>
      </rPr>
      <t>Solution to Part (b):</t>
    </r>
    <r>
      <rPr>
        <sz val="11"/>
        <color rgb="FF000000"/>
        <rFont val="Calibri"/>
        <family val="2"/>
        <scheme val="minor"/>
      </rPr>
      <t xml:space="preserve"> First make a table (</t>
    </r>
    <r>
      <rPr>
        <i/>
        <sz val="11"/>
        <color rgb="FF000000"/>
        <rFont val="Calibri"/>
        <family val="2"/>
        <scheme val="minor"/>
      </rPr>
      <t>n</t>
    </r>
    <r>
      <rPr>
        <sz val="11"/>
        <color rgb="FF000000"/>
        <rFont val="Calibri"/>
        <family val="2"/>
        <scheme val="minor"/>
      </rPr>
      <t xml:space="preserve"> is the first column, </t>
    </r>
    <r>
      <rPr>
        <i/>
        <sz val="11"/>
        <color rgb="FF000000"/>
        <rFont val="Calibri"/>
        <family val="2"/>
        <scheme val="minor"/>
      </rPr>
      <t>C</t>
    </r>
    <r>
      <rPr>
        <sz val="11"/>
        <color rgb="FF000000"/>
        <rFont val="Calibri"/>
        <family val="2"/>
        <scheme val="minor"/>
      </rPr>
      <t xml:space="preserve"> in the second column). Since you will invite some people, and </t>
    </r>
    <r>
      <rPr>
        <i/>
        <sz val="11"/>
        <color rgb="FF000000"/>
        <rFont val="Calibri"/>
        <family val="2"/>
        <scheme val="minor"/>
      </rPr>
      <t>C</t>
    </r>
    <r>
      <rPr>
        <sz val="11"/>
        <color rgb="FF000000"/>
        <rFont val="Calibri"/>
        <family val="2"/>
        <scheme val="minor"/>
      </rPr>
      <t xml:space="preserve"> is not defined when </t>
    </r>
    <r>
      <rPr>
        <i/>
        <sz val="11"/>
        <color rgb="FF000000"/>
        <rFont val="Calibri"/>
        <family val="2"/>
        <scheme val="minor"/>
      </rPr>
      <t>n</t>
    </r>
    <r>
      <rPr>
        <sz val="11"/>
        <color rgb="FF000000"/>
        <rFont val="Calibri"/>
        <family val="2"/>
        <scheme val="minor"/>
      </rPr>
      <t xml:space="preserve"> = 0, start with </t>
    </r>
    <r>
      <rPr>
        <i/>
        <sz val="11"/>
        <color rgb="FF000000"/>
        <rFont val="Calibri"/>
        <family val="2"/>
        <scheme val="minor"/>
      </rPr>
      <t>n</t>
    </r>
    <r>
      <rPr>
        <sz val="11"/>
        <color rgb="FF000000"/>
        <rFont val="Calibri"/>
        <family val="2"/>
        <scheme val="minor"/>
      </rPr>
      <t xml:space="preserve"> = 50 and increase by a 50 to 1000. Check the yellow cell B30 to see how the formula for </t>
    </r>
    <r>
      <rPr>
        <i/>
        <sz val="11"/>
        <color rgb="FF000000"/>
        <rFont val="Calibri"/>
        <family val="2"/>
        <scheme val="minor"/>
      </rPr>
      <t xml:space="preserve">C </t>
    </r>
    <r>
      <rPr>
        <sz val="11"/>
        <color rgb="FF000000"/>
        <rFont val="Calibri"/>
        <family val="2"/>
        <scheme val="minor"/>
      </rPr>
      <t>in entered. To create a graph, block all the cells in the table, go to Insert, Scatter and choose a Smooth Line:</t>
    </r>
  </si>
  <si>
    <r>
      <rPr>
        <b/>
        <sz val="11"/>
        <color rgb="FF7030A0"/>
        <rFont val="Calibri"/>
        <family val="2"/>
        <scheme val="minor"/>
      </rPr>
      <t>Solution to Part c.</t>
    </r>
    <r>
      <rPr>
        <sz val="11"/>
        <color theme="1"/>
        <rFont val="Calibri"/>
        <family val="2"/>
        <scheme val="minor"/>
      </rPr>
      <t xml:space="preserve"> We need to find n such that </t>
    </r>
    <r>
      <rPr>
        <i/>
        <sz val="11"/>
        <color theme="1"/>
        <rFont val="Calibri"/>
        <family val="2"/>
        <scheme val="minor"/>
      </rPr>
      <t>C</t>
    </r>
    <r>
      <rPr>
        <sz val="11"/>
        <color theme="1"/>
        <rFont val="Calibri"/>
        <family val="2"/>
        <scheme val="minor"/>
      </rPr>
      <t>(</t>
    </r>
    <r>
      <rPr>
        <i/>
        <sz val="11"/>
        <color theme="1"/>
        <rFont val="Calibri"/>
        <family val="2"/>
        <scheme val="minor"/>
      </rPr>
      <t>n</t>
    </r>
    <r>
      <rPr>
        <sz val="11"/>
        <color theme="1"/>
        <rFont val="Calibri"/>
        <family val="2"/>
        <scheme val="minor"/>
      </rPr>
      <t>) = 47, that is we need to solve the equation (26,900 + 13*</t>
    </r>
    <r>
      <rPr>
        <i/>
        <sz val="11"/>
        <color theme="1"/>
        <rFont val="Calibri"/>
        <family val="2"/>
        <scheme val="minor"/>
      </rPr>
      <t>n</t>
    </r>
    <r>
      <rPr>
        <sz val="11"/>
        <color theme="1"/>
        <rFont val="Calibri"/>
        <family val="2"/>
        <scheme val="minor"/>
      </rPr>
      <t>)/</t>
    </r>
    <r>
      <rPr>
        <i/>
        <sz val="11"/>
        <color theme="1"/>
        <rFont val="Calibri"/>
        <family val="2"/>
        <scheme val="minor"/>
      </rPr>
      <t>n</t>
    </r>
    <r>
      <rPr>
        <sz val="11"/>
        <color theme="1"/>
        <rFont val="Calibri"/>
        <family val="2"/>
        <scheme val="minor"/>
      </rPr>
      <t xml:space="preserve"> = 47. We use Data-&gt;What-If Analysis-&gt;Goal Seek starting with the cell B45 (green cell); we set it to 47 by changing the value in cell A45. Note that the value n = 791.1673 rounds to 791. However, from practical standpoint, we are $6 short if we bring only 791 people, see the table below, so we should plan on 792 people:</t>
    </r>
  </si>
  <si>
    <r>
      <rPr>
        <b/>
        <sz val="11"/>
        <color rgb="FF7030A0"/>
        <rFont val="Calibri"/>
        <family val="2"/>
        <scheme val="minor"/>
      </rPr>
      <t>Solution to Part d:</t>
    </r>
    <r>
      <rPr>
        <sz val="11"/>
        <color theme="1"/>
        <rFont val="Calibri"/>
        <family val="2"/>
        <scheme val="minor"/>
      </rPr>
      <t xml:space="preserve"> The amount of money</t>
    </r>
    <r>
      <rPr>
        <u/>
        <sz val="11"/>
        <color theme="1"/>
        <rFont val="Calibri"/>
        <family val="2"/>
        <scheme val="minor"/>
      </rPr>
      <t xml:space="preserve"> you have to pay</t>
    </r>
    <r>
      <rPr>
        <sz val="11"/>
        <color theme="1"/>
        <rFont val="Calibri"/>
        <family val="2"/>
        <scheme val="minor"/>
      </rPr>
      <t xml:space="preserve"> is the sum of the rental fee and the amount you pay the caterer for n people: 26,900 + 13*</t>
    </r>
    <r>
      <rPr>
        <i/>
        <sz val="11"/>
        <color theme="1"/>
        <rFont val="Calibri"/>
        <family val="2"/>
        <scheme val="minor"/>
      </rPr>
      <t>n.</t>
    </r>
    <r>
      <rPr>
        <sz val="11"/>
        <color theme="1"/>
        <rFont val="Calibri"/>
        <family val="2"/>
        <scheme val="minor"/>
      </rPr>
      <t xml:space="preserve">
The amount of money </t>
    </r>
    <r>
      <rPr>
        <u/>
        <sz val="11"/>
        <color theme="1"/>
        <rFont val="Calibri"/>
        <family val="2"/>
        <scheme val="minor"/>
      </rPr>
      <t>you bring in</t>
    </r>
    <r>
      <rPr>
        <sz val="11"/>
        <color theme="1"/>
        <rFont val="Calibri"/>
        <family val="2"/>
        <scheme val="minor"/>
      </rPr>
      <t xml:space="preserve"> is the price per ticket times the number of people: </t>
    </r>
    <r>
      <rPr>
        <i/>
        <sz val="11"/>
        <color theme="1"/>
        <rFont val="Calibri"/>
        <family val="2"/>
        <scheme val="minor"/>
      </rPr>
      <t>C</t>
    </r>
    <r>
      <rPr>
        <sz val="11"/>
        <color theme="1"/>
        <rFont val="Calibri"/>
        <family val="2"/>
        <scheme val="minor"/>
      </rPr>
      <t>*</t>
    </r>
    <r>
      <rPr>
        <i/>
        <sz val="11"/>
        <color theme="1"/>
        <rFont val="Calibri"/>
        <family val="2"/>
        <scheme val="minor"/>
      </rPr>
      <t>n</t>
    </r>
    <r>
      <rPr>
        <sz val="11"/>
        <color theme="1"/>
        <rFont val="Calibri"/>
        <family val="2"/>
        <scheme val="minor"/>
      </rPr>
      <t>.
You raise $50,000 if the amount of money you pay plus $50,000 equals the amount of money you bring in. So the new equation is 26,900 + 13*</t>
    </r>
    <r>
      <rPr>
        <i/>
        <sz val="11"/>
        <color theme="1"/>
        <rFont val="Calibri"/>
        <family val="2"/>
        <scheme val="minor"/>
      </rPr>
      <t>n</t>
    </r>
    <r>
      <rPr>
        <sz val="11"/>
        <color theme="1"/>
        <rFont val="Calibri"/>
        <family val="2"/>
        <scheme val="minor"/>
      </rPr>
      <t xml:space="preserve"> + 50,000  = </t>
    </r>
    <r>
      <rPr>
        <i/>
        <sz val="11"/>
        <color theme="1"/>
        <rFont val="Calibri"/>
        <family val="2"/>
        <scheme val="minor"/>
      </rPr>
      <t xml:space="preserve"> C</t>
    </r>
    <r>
      <rPr>
        <sz val="11"/>
        <color theme="1"/>
        <rFont val="Calibri"/>
        <family val="2"/>
        <scheme val="minor"/>
      </rPr>
      <t>*</t>
    </r>
    <r>
      <rPr>
        <i/>
        <sz val="11"/>
        <color theme="1"/>
        <rFont val="Calibri"/>
        <family val="2"/>
        <scheme val="minor"/>
      </rPr>
      <t>n</t>
    </r>
    <r>
      <rPr>
        <sz val="11"/>
        <color theme="1"/>
        <rFont val="Calibri"/>
        <family val="2"/>
        <scheme val="minor"/>
      </rPr>
      <t xml:space="preserve">.
Solving the equation for </t>
    </r>
    <r>
      <rPr>
        <i/>
        <sz val="11"/>
        <color theme="1"/>
        <rFont val="Calibri"/>
        <family val="2"/>
        <scheme val="minor"/>
      </rPr>
      <t>C</t>
    </r>
    <r>
      <rPr>
        <sz val="11"/>
        <color theme="1"/>
        <rFont val="Calibri"/>
        <family val="2"/>
        <scheme val="minor"/>
      </rPr>
      <t xml:space="preserve">, we get </t>
    </r>
    <r>
      <rPr>
        <i/>
        <sz val="11"/>
        <color theme="1"/>
        <rFont val="Calibri"/>
        <family val="2"/>
        <scheme val="minor"/>
      </rPr>
      <t xml:space="preserve">C </t>
    </r>
    <r>
      <rPr>
        <sz val="11"/>
        <color theme="1"/>
        <rFont val="Calibri"/>
        <family val="2"/>
        <scheme val="minor"/>
      </rPr>
      <t>= (76,900+13*</t>
    </r>
    <r>
      <rPr>
        <i/>
        <sz val="11"/>
        <color theme="1"/>
        <rFont val="Calibri"/>
        <family val="2"/>
        <scheme val="minor"/>
      </rPr>
      <t>n</t>
    </r>
    <r>
      <rPr>
        <sz val="11"/>
        <color theme="1"/>
        <rFont val="Calibri"/>
        <family val="2"/>
        <scheme val="minor"/>
      </rPr>
      <t>)/</t>
    </r>
    <r>
      <rPr>
        <i/>
        <sz val="11"/>
        <color theme="1"/>
        <rFont val="Calibri"/>
        <family val="2"/>
        <scheme val="minor"/>
      </rPr>
      <t>n</t>
    </r>
    <r>
      <rPr>
        <sz val="11"/>
        <color theme="1"/>
        <rFont val="Calibri"/>
        <family val="2"/>
        <scheme val="minor"/>
      </rPr>
      <t xml:space="preserve"> as a function of </t>
    </r>
    <r>
      <rPr>
        <i/>
        <sz val="11"/>
        <color theme="1"/>
        <rFont val="Calibri"/>
        <family val="2"/>
        <scheme val="minor"/>
      </rPr>
      <t>n</t>
    </r>
    <r>
      <rPr>
        <sz val="11"/>
        <color theme="1"/>
        <rFont val="Calibri"/>
        <family val="2"/>
        <scheme val="minor"/>
      </rPr>
      <t xml:space="preserve">. We set up a new table for values of n and C and proceed with What-If Analysis: 
</t>
    </r>
  </si>
</sst>
</file>

<file path=xl/styles.xml><?xml version="1.0" encoding="utf-8"?>
<styleSheet xmlns="http://schemas.openxmlformats.org/spreadsheetml/2006/main">
  <numFmts count="1">
    <numFmt numFmtId="164" formatCode="&quot;$&quot;#,##0.00"/>
  </numFmts>
  <fonts count="20">
    <font>
      <sz val="11"/>
      <color theme="1"/>
      <name val="Calibri"/>
      <family val="2"/>
      <scheme val="minor"/>
    </font>
    <font>
      <sz val="11"/>
      <color rgb="FFFF0000"/>
      <name val="Calibri"/>
      <family val="2"/>
      <scheme val="minor"/>
    </font>
    <font>
      <sz val="12"/>
      <color rgb="FF000000"/>
      <name val="Arial"/>
      <family val="2"/>
    </font>
    <font>
      <sz val="12"/>
      <color theme="1"/>
      <name val="Calibri"/>
      <family val="2"/>
      <scheme val="minor"/>
    </font>
    <font>
      <i/>
      <sz val="11"/>
      <color rgb="FF000000"/>
      <name val="Calibri"/>
      <family val="2"/>
      <scheme val="minor"/>
    </font>
    <font>
      <sz val="11"/>
      <color rgb="FF000000"/>
      <name val="Calibri"/>
      <family val="2"/>
      <scheme val="minor"/>
    </font>
    <font>
      <vertAlign val="superscript"/>
      <sz val="11"/>
      <color rgb="FF000000"/>
      <name val="Calibri"/>
      <family val="2"/>
      <scheme val="minor"/>
    </font>
    <font>
      <i/>
      <vertAlign val="superscript"/>
      <sz val="11"/>
      <color rgb="FF000000"/>
      <name val="Calibri"/>
      <family val="2"/>
      <scheme val="minor"/>
    </font>
    <font>
      <sz val="14"/>
      <color theme="1"/>
      <name val="Calibri"/>
      <family val="2"/>
      <scheme val="minor"/>
    </font>
    <font>
      <sz val="16"/>
      <color theme="1"/>
      <name val="Calibri"/>
      <family val="2"/>
      <scheme val="minor"/>
    </font>
    <font>
      <b/>
      <sz val="14"/>
      <color rgb="FFFF0000"/>
      <name val="Calibri"/>
      <family val="2"/>
      <scheme val="minor"/>
    </font>
    <font>
      <b/>
      <sz val="11"/>
      <color rgb="FF7030A0"/>
      <name val="Calibri"/>
      <family val="2"/>
      <scheme val="minor"/>
    </font>
    <font>
      <vertAlign val="superscript"/>
      <sz val="11"/>
      <color theme="1"/>
      <name val="Calibri"/>
      <family val="2"/>
      <scheme val="minor"/>
    </font>
    <font>
      <i/>
      <sz val="11"/>
      <color theme="1"/>
      <name val="Calibri"/>
      <family val="2"/>
      <scheme val="minor"/>
    </font>
    <font>
      <sz val="11"/>
      <color rgb="FF00A7FA"/>
      <name val="Calibri"/>
      <family val="2"/>
      <scheme val="minor"/>
    </font>
    <font>
      <b/>
      <sz val="11"/>
      <color rgb="FF000000"/>
      <name val="Calibri"/>
      <family val="2"/>
      <scheme val="minor"/>
    </font>
    <font>
      <sz val="11"/>
      <color rgb="FFC00000"/>
      <name val="Calibri"/>
      <family val="2"/>
      <scheme val="minor"/>
    </font>
    <font>
      <i/>
      <vertAlign val="superscript"/>
      <sz val="11"/>
      <color theme="1"/>
      <name val="Calibri"/>
      <family val="2"/>
      <scheme val="minor"/>
    </font>
    <font>
      <u/>
      <sz val="11"/>
      <color rgb="FF000000"/>
      <name val="Calibri"/>
      <family val="2"/>
      <scheme val="minor"/>
    </font>
    <font>
      <u/>
      <sz val="11"/>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92D050"/>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63">
    <xf numFmtId="0" fontId="0" fillId="0" borderId="0" xfId="0"/>
    <xf numFmtId="0" fontId="3" fillId="0" borderId="0" xfId="0" applyFont="1"/>
    <xf numFmtId="0" fontId="1" fillId="0" borderId="0" xfId="0" applyFont="1"/>
    <xf numFmtId="164" fontId="0" fillId="0" borderId="0" xfId="0" applyNumberFormat="1"/>
    <xf numFmtId="1" fontId="0" fillId="0" borderId="0" xfId="0" applyNumberFormat="1"/>
    <xf numFmtId="0" fontId="2" fillId="0" borderId="0" xfId="0" applyFont="1"/>
    <xf numFmtId="0" fontId="8" fillId="0" borderId="0" xfId="0" applyFont="1"/>
    <xf numFmtId="0" fontId="9" fillId="0" borderId="0" xfId="0" applyFont="1"/>
    <xf numFmtId="0" fontId="10" fillId="0" borderId="0" xfId="0" applyFont="1"/>
    <xf numFmtId="0" fontId="0" fillId="0" borderId="0" xfId="0" applyAlignment="1"/>
    <xf numFmtId="0" fontId="0" fillId="0" borderId="0" xfId="0" applyAlignment="1">
      <alignment horizontal="left" vertical="top" wrapText="1"/>
    </xf>
    <xf numFmtId="0" fontId="0" fillId="0" borderId="0" xfId="0" applyFill="1"/>
    <xf numFmtId="0" fontId="4" fillId="4" borderId="0" xfId="0" applyFont="1" applyFill="1" applyAlignment="1">
      <alignment horizontal="center" readingOrder="1"/>
    </xf>
    <xf numFmtId="0" fontId="0" fillId="4" borderId="0" xfId="0" applyFill="1" applyAlignment="1">
      <alignment horizontal="center"/>
    </xf>
    <xf numFmtId="0" fontId="0" fillId="0" borderId="0" xfId="0" applyAlignment="1">
      <alignment horizontal="center"/>
    </xf>
    <xf numFmtId="2" fontId="0" fillId="2" borderId="0" xfId="0" applyNumberFormat="1" applyFill="1" applyAlignment="1">
      <alignment horizontal="center"/>
    </xf>
    <xf numFmtId="2" fontId="0" fillId="0" borderId="0" xfId="0" applyNumberFormat="1" applyFill="1" applyAlignment="1">
      <alignment horizontal="center"/>
    </xf>
    <xf numFmtId="2" fontId="0" fillId="5" borderId="0" xfId="0" applyNumberFormat="1" applyFill="1" applyAlignment="1">
      <alignment horizontal="center"/>
    </xf>
    <xf numFmtId="2" fontId="0" fillId="0" borderId="0" xfId="0" applyNumberFormat="1" applyAlignment="1">
      <alignment horizontal="left" vertical="top" wrapText="1"/>
    </xf>
    <xf numFmtId="1" fontId="0" fillId="2" borderId="0" xfId="0" applyNumberFormat="1" applyFill="1" applyAlignment="1">
      <alignment horizontal="center"/>
    </xf>
    <xf numFmtId="1" fontId="0" fillId="0" borderId="0" xfId="0" applyNumberFormat="1" applyAlignment="1">
      <alignment horizontal="center"/>
    </xf>
    <xf numFmtId="0" fontId="0" fillId="6" borderId="0" xfId="0" applyFill="1" applyAlignment="1">
      <alignment horizontal="center"/>
    </xf>
    <xf numFmtId="1" fontId="0" fillId="6" borderId="0" xfId="0" applyNumberFormat="1" applyFill="1" applyAlignment="1">
      <alignment horizontal="center"/>
    </xf>
    <xf numFmtId="2" fontId="0" fillId="7" borderId="0" xfId="0" applyNumberFormat="1" applyFill="1"/>
    <xf numFmtId="1" fontId="0" fillId="7" borderId="0" xfId="0" applyNumberFormat="1" applyFill="1"/>
    <xf numFmtId="164" fontId="0" fillId="0" borderId="0" xfId="0" applyNumberFormat="1" applyAlignment="1">
      <alignment horizontal="center"/>
    </xf>
    <xf numFmtId="0" fontId="13" fillId="4" borderId="0" xfId="0" applyFont="1" applyFill="1" applyAlignment="1">
      <alignment horizontal="center" vertical="top"/>
    </xf>
    <xf numFmtId="0" fontId="4" fillId="4" borderId="0" xfId="0" applyFont="1" applyFill="1" applyAlignment="1">
      <alignment horizontal="center" vertical="top" readingOrder="1"/>
    </xf>
    <xf numFmtId="0" fontId="0" fillId="0" borderId="0" xfId="0" applyAlignment="1">
      <alignment horizontal="center" vertical="top"/>
    </xf>
    <xf numFmtId="164" fontId="0" fillId="0" borderId="0" xfId="0" applyNumberFormat="1" applyAlignment="1">
      <alignment horizontal="center" vertical="top"/>
    </xf>
    <xf numFmtId="2" fontId="0" fillId="0" borderId="0" xfId="0" applyNumberFormat="1" applyAlignment="1">
      <alignment horizontal="center" vertical="top"/>
    </xf>
    <xf numFmtId="0" fontId="1" fillId="0" borderId="0" xfId="0" applyFont="1" applyAlignment="1">
      <alignment horizontal="center" vertical="top"/>
    </xf>
    <xf numFmtId="164" fontId="1" fillId="0" borderId="0" xfId="0" applyNumberFormat="1" applyFont="1" applyAlignment="1">
      <alignment horizontal="center" vertical="top"/>
    </xf>
    <xf numFmtId="164" fontId="0" fillId="2" borderId="0" xfId="0" applyNumberFormat="1" applyFill="1" applyAlignment="1">
      <alignment horizontal="center" vertical="top"/>
    </xf>
    <xf numFmtId="164" fontId="0" fillId="6" borderId="0" xfId="0" applyNumberFormat="1" applyFill="1" applyAlignment="1">
      <alignment horizontal="center" vertical="top"/>
    </xf>
    <xf numFmtId="0" fontId="0" fillId="4" borderId="0" xfId="0" applyFont="1" applyFill="1" applyAlignment="1">
      <alignment horizontal="center"/>
    </xf>
    <xf numFmtId="0" fontId="5" fillId="4" borderId="0" xfId="0" applyFont="1" applyFill="1" applyAlignment="1">
      <alignment horizontal="center"/>
    </xf>
    <xf numFmtId="164" fontId="0" fillId="2" borderId="0" xfId="0" applyNumberFormat="1" applyFill="1" applyAlignment="1">
      <alignment horizontal="center"/>
    </xf>
    <xf numFmtId="164" fontId="0" fillId="6" borderId="0" xfId="0" applyNumberFormat="1" applyFill="1" applyAlignment="1">
      <alignment horizontal="center"/>
    </xf>
    <xf numFmtId="0" fontId="0" fillId="7" borderId="0" xfId="0" applyFill="1" applyAlignment="1">
      <alignment horizontal="center"/>
    </xf>
    <xf numFmtId="0" fontId="18" fillId="0" borderId="0" xfId="0" applyFont="1" applyAlignment="1">
      <alignment horizontal="left" wrapText="1" readingOrder="1"/>
    </xf>
    <xf numFmtId="0" fontId="3" fillId="4" borderId="0" xfId="0" applyFont="1" applyFill="1" applyAlignment="1">
      <alignment horizontal="center"/>
    </xf>
    <xf numFmtId="0" fontId="18" fillId="0" borderId="0" xfId="0" applyFont="1" applyAlignment="1">
      <alignment vertical="top" wrapText="1" readingOrder="1"/>
    </xf>
    <xf numFmtId="0" fontId="18" fillId="0" borderId="0" xfId="0" applyFont="1" applyAlignment="1">
      <alignment vertical="top" readingOrder="1"/>
    </xf>
    <xf numFmtId="0" fontId="0" fillId="0" borderId="0" xfId="0" applyAlignment="1">
      <alignment horizontal="left" vertical="top" wrapText="1"/>
    </xf>
    <xf numFmtId="0" fontId="5" fillId="3" borderId="0" xfId="0" applyFont="1" applyFill="1" applyAlignment="1">
      <alignment wrapText="1"/>
    </xf>
    <xf numFmtId="0" fontId="0" fillId="3" borderId="0" xfId="0" applyFill="1" applyAlignment="1">
      <alignment wrapText="1"/>
    </xf>
    <xf numFmtId="2" fontId="0" fillId="0" borderId="0" xfId="0" applyNumberFormat="1" applyAlignment="1">
      <alignment horizontal="left" vertical="top" wrapText="1"/>
    </xf>
    <xf numFmtId="0" fontId="5" fillId="0" borderId="0" xfId="0" applyFont="1" applyAlignment="1">
      <alignment horizontal="left" vertical="top" wrapText="1" readingOrder="1"/>
    </xf>
    <xf numFmtId="0" fontId="0" fillId="0" borderId="0" xfId="0" applyAlignment="1">
      <alignment vertical="top" wrapText="1"/>
    </xf>
    <xf numFmtId="0" fontId="5" fillId="3" borderId="0" xfId="0" applyFont="1" applyFill="1" applyAlignment="1">
      <alignment horizontal="left" vertical="top" wrapText="1" readingOrder="1"/>
    </xf>
    <xf numFmtId="0" fontId="0" fillId="3" borderId="0" xfId="0" applyFill="1" applyAlignment="1">
      <alignment horizontal="left" vertical="top" wrapText="1"/>
    </xf>
    <xf numFmtId="0" fontId="0" fillId="3" borderId="0" xfId="0" applyFill="1" applyAlignment="1">
      <alignment vertical="top" wrapText="1"/>
    </xf>
    <xf numFmtId="0" fontId="5" fillId="0" borderId="0" xfId="0" applyFont="1" applyAlignment="1">
      <alignment horizontal="left" vertical="top" wrapText="1"/>
    </xf>
    <xf numFmtId="0" fontId="16" fillId="0" borderId="0" xfId="0" applyFont="1" applyAlignment="1">
      <alignment vertical="top" wrapText="1" readingOrder="1"/>
    </xf>
    <xf numFmtId="0" fontId="0" fillId="0" borderId="0" xfId="0" applyAlignment="1">
      <alignment wrapText="1"/>
    </xf>
    <xf numFmtId="0" fontId="0" fillId="0" borderId="0" xfId="0" applyAlignment="1"/>
    <xf numFmtId="0" fontId="0" fillId="3" borderId="0" xfId="0" applyFill="1" applyAlignment="1"/>
    <xf numFmtId="0" fontId="14" fillId="3" borderId="0" xfId="0" applyFont="1" applyFill="1" applyAlignment="1">
      <alignment horizontal="left" vertical="top" wrapText="1" readingOrder="1"/>
    </xf>
    <xf numFmtId="0" fontId="3" fillId="0" borderId="0" xfId="0" applyFont="1" applyAlignment="1">
      <alignment wrapText="1"/>
    </xf>
    <xf numFmtId="0" fontId="5" fillId="0" borderId="0" xfId="0" applyFont="1" applyFill="1" applyAlignment="1">
      <alignment horizontal="left" vertical="top" wrapText="1" readingOrder="1"/>
    </xf>
    <xf numFmtId="0" fontId="5" fillId="0" borderId="0" xfId="0" applyFont="1" applyFill="1" applyAlignment="1">
      <alignment horizontal="center" vertical="top" wrapText="1" readingOrder="1"/>
    </xf>
    <xf numFmtId="0" fontId="18" fillId="0" borderId="0" xfId="0" applyFont="1" applyFill="1" applyAlignment="1">
      <alignment horizontal="left" vertical="top" wrapText="1" readingOrder="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plotArea>
      <c:layout/>
      <c:scatterChart>
        <c:scatterStyle val="smoothMarker"/>
        <c:ser>
          <c:idx val="0"/>
          <c:order val="0"/>
          <c:tx>
            <c:strRef>
              <c:f>'Example 2.8(2.4) George Reserve'!$B$17</c:f>
              <c:strCache>
                <c:ptCount val="1"/>
                <c:pt idx="0">
                  <c:v>N</c:v>
                </c:pt>
              </c:strCache>
            </c:strRef>
          </c:tx>
          <c:marker>
            <c:symbol val="none"/>
          </c:marker>
          <c:xVal>
            <c:numRef>
              <c:f>'Example 2.8(2.4) George Reserve'!$A$18:$A$38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'Example 2.8(2.4) George Reserve'!$B$18:$B$38</c:f>
              <c:numCache>
                <c:formatCode>0</c:formatCode>
                <c:ptCount val="21"/>
                <c:pt idx="0">
                  <c:v>6</c:v>
                </c:pt>
                <c:pt idx="1">
                  <c:v>12.804123711340207</c:v>
                </c:pt>
                <c:pt idx="2">
                  <c:v>26.147368421052629</c:v>
                </c:pt>
                <c:pt idx="3">
                  <c:v>49.236868186323086</c:v>
                </c:pt>
                <c:pt idx="4">
                  <c:v>81.703807252693025</c:v>
                </c:pt>
                <c:pt idx="5">
                  <c:v>116.17723576285157</c:v>
                </c:pt>
                <c:pt idx="6">
                  <c:v>143.4055424596807</c:v>
                </c:pt>
                <c:pt idx="7">
                  <c:v>160.31311073768089</c:v>
                </c:pt>
                <c:pt idx="8">
                  <c:v>169.29509090953951</c:v>
                </c:pt>
                <c:pt idx="9">
                  <c:v>173.67383908128465</c:v>
                </c:pt>
                <c:pt idx="10">
                  <c:v>175.71904457703727</c:v>
                </c:pt>
                <c:pt idx="11">
                  <c:v>176.65518597637228</c:v>
                </c:pt>
                <c:pt idx="12">
                  <c:v>177.07971162893728</c:v>
                </c:pt>
                <c:pt idx="13">
                  <c:v>177.27141456786075</c:v>
                </c:pt>
                <c:pt idx="14">
                  <c:v>177.35781637215032</c:v>
                </c:pt>
                <c:pt idx="15">
                  <c:v>177.39672466825488</c:v>
                </c:pt>
                <c:pt idx="16">
                  <c:v>177.41423897153126</c:v>
                </c:pt>
                <c:pt idx="17">
                  <c:v>177.42212153634554</c:v>
                </c:pt>
                <c:pt idx="18">
                  <c:v>177.42566891903806</c:v>
                </c:pt>
                <c:pt idx="19">
                  <c:v>177.42726528752965</c:v>
                </c:pt>
                <c:pt idx="20">
                  <c:v>177.42798366272285</c:v>
                </c:pt>
              </c:numCache>
            </c:numRef>
          </c:yVal>
          <c:smooth val="1"/>
        </c:ser>
        <c:axId val="88221184"/>
        <c:axId val="88222720"/>
      </c:scatterChart>
      <c:valAx>
        <c:axId val="88221184"/>
        <c:scaling>
          <c:orientation val="minMax"/>
        </c:scaling>
        <c:axPos val="b"/>
        <c:numFmt formatCode="General" sourceLinked="1"/>
        <c:tickLblPos val="nextTo"/>
        <c:crossAx val="88222720"/>
        <c:crosses val="autoZero"/>
        <c:crossBetween val="midCat"/>
      </c:valAx>
      <c:valAx>
        <c:axId val="88222720"/>
        <c:scaling>
          <c:orientation val="minMax"/>
        </c:scaling>
        <c:axPos val="l"/>
        <c:majorGridlines/>
        <c:numFmt formatCode="0" sourceLinked="1"/>
        <c:tickLblPos val="nextTo"/>
        <c:crossAx val="88221184"/>
        <c:crosses val="autoZero"/>
        <c:crossBetween val="midCat"/>
      </c:valAx>
    </c:plotArea>
    <c:plotVisOnly val="1"/>
    <c:dispBlanksAs val="gap"/>
  </c:chart>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plotArea>
      <c:layout/>
      <c:scatterChart>
        <c:scatterStyle val="smoothMarker"/>
        <c:ser>
          <c:idx val="0"/>
          <c:order val="0"/>
          <c:tx>
            <c:strRef>
              <c:f>'Ex 20(2.4) Hosting convention'!$B$29</c:f>
              <c:strCache>
                <c:ptCount val="1"/>
                <c:pt idx="0">
                  <c:v>C(n)</c:v>
                </c:pt>
              </c:strCache>
            </c:strRef>
          </c:tx>
          <c:marker>
            <c:symbol val="none"/>
          </c:marker>
          <c:xVal>
            <c:numRef>
              <c:f>'Ex 20(2.4) Hosting convention'!$A$30:$A$49</c:f>
              <c:numCache>
                <c:formatCode>General</c:formatCode>
                <c:ptCount val="20"/>
                <c:pt idx="0">
                  <c:v>50</c:v>
                </c:pt>
                <c:pt idx="1">
                  <c:v>100</c:v>
                </c:pt>
                <c:pt idx="2">
                  <c:v>150</c:v>
                </c:pt>
                <c:pt idx="3">
                  <c:v>200</c:v>
                </c:pt>
                <c:pt idx="4">
                  <c:v>250</c:v>
                </c:pt>
                <c:pt idx="5">
                  <c:v>300</c:v>
                </c:pt>
                <c:pt idx="6">
                  <c:v>350</c:v>
                </c:pt>
                <c:pt idx="7">
                  <c:v>400</c:v>
                </c:pt>
                <c:pt idx="8">
                  <c:v>450</c:v>
                </c:pt>
                <c:pt idx="9">
                  <c:v>500</c:v>
                </c:pt>
                <c:pt idx="10">
                  <c:v>550</c:v>
                </c:pt>
                <c:pt idx="11">
                  <c:v>600</c:v>
                </c:pt>
                <c:pt idx="12">
                  <c:v>650</c:v>
                </c:pt>
                <c:pt idx="13">
                  <c:v>700</c:v>
                </c:pt>
                <c:pt idx="14">
                  <c:v>750</c:v>
                </c:pt>
                <c:pt idx="15">
                  <c:v>791.16728624535313</c:v>
                </c:pt>
                <c:pt idx="16">
                  <c:v>850</c:v>
                </c:pt>
                <c:pt idx="17">
                  <c:v>900</c:v>
                </c:pt>
                <c:pt idx="18">
                  <c:v>950</c:v>
                </c:pt>
                <c:pt idx="19">
                  <c:v>1000</c:v>
                </c:pt>
              </c:numCache>
            </c:numRef>
          </c:xVal>
          <c:yVal>
            <c:numRef>
              <c:f>'Ex 20(2.4) Hosting convention'!$B$30:$B$49</c:f>
              <c:numCache>
                <c:formatCode>"$"#,##0.00</c:formatCode>
                <c:ptCount val="20"/>
                <c:pt idx="0">
                  <c:v>551</c:v>
                </c:pt>
                <c:pt idx="1">
                  <c:v>282</c:v>
                </c:pt>
                <c:pt idx="2">
                  <c:v>192.33333333333334</c:v>
                </c:pt>
                <c:pt idx="3">
                  <c:v>147.5</c:v>
                </c:pt>
                <c:pt idx="4">
                  <c:v>120.6</c:v>
                </c:pt>
                <c:pt idx="5">
                  <c:v>102.66666666666667</c:v>
                </c:pt>
                <c:pt idx="6">
                  <c:v>89.857142857142861</c:v>
                </c:pt>
                <c:pt idx="7">
                  <c:v>80.25</c:v>
                </c:pt>
                <c:pt idx="8">
                  <c:v>72.777777777777771</c:v>
                </c:pt>
                <c:pt idx="9">
                  <c:v>66.8</c:v>
                </c:pt>
                <c:pt idx="10">
                  <c:v>61.909090909090907</c:v>
                </c:pt>
                <c:pt idx="11">
                  <c:v>57.833333333333336</c:v>
                </c:pt>
                <c:pt idx="12">
                  <c:v>54.384615384615387</c:v>
                </c:pt>
                <c:pt idx="13">
                  <c:v>51.428571428571431</c:v>
                </c:pt>
                <c:pt idx="14">
                  <c:v>48.866666666666667</c:v>
                </c:pt>
                <c:pt idx="15">
                  <c:v>47.000394692327937</c:v>
                </c:pt>
                <c:pt idx="16">
                  <c:v>44.647058823529413</c:v>
                </c:pt>
                <c:pt idx="17">
                  <c:v>42.888888888888886</c:v>
                </c:pt>
                <c:pt idx="18">
                  <c:v>41.315789473684212</c:v>
                </c:pt>
                <c:pt idx="19">
                  <c:v>39.9</c:v>
                </c:pt>
              </c:numCache>
            </c:numRef>
          </c:yVal>
          <c:smooth val="1"/>
        </c:ser>
        <c:axId val="90415488"/>
        <c:axId val="90417024"/>
      </c:scatterChart>
      <c:valAx>
        <c:axId val="90415488"/>
        <c:scaling>
          <c:orientation val="minMax"/>
        </c:scaling>
        <c:axPos val="b"/>
        <c:numFmt formatCode="General" sourceLinked="1"/>
        <c:tickLblPos val="nextTo"/>
        <c:crossAx val="90417024"/>
        <c:crosses val="autoZero"/>
        <c:crossBetween val="midCat"/>
      </c:valAx>
      <c:valAx>
        <c:axId val="90417024"/>
        <c:scaling>
          <c:orientation val="minMax"/>
        </c:scaling>
        <c:axPos val="l"/>
        <c:majorGridlines/>
        <c:numFmt formatCode="&quot;$&quot;#,##0.00" sourceLinked="1"/>
        <c:tickLblPos val="nextTo"/>
        <c:crossAx val="90415488"/>
        <c:crosses val="autoZero"/>
        <c:crossBetween val="midCat"/>
      </c:valAx>
    </c:plotArea>
    <c:plotVisOnly val="1"/>
    <c:dispBlanksAs val="gap"/>
  </c:chart>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6.wmf"/><Relationship Id="rId2" Type="http://schemas.openxmlformats.org/officeDocument/2006/relationships/chart" Target="../charts/chart1.xml"/><Relationship Id="rId1" Type="http://schemas.openxmlformats.org/officeDocument/2006/relationships/image" Target="../media/image5.png"/><Relationship Id="rId4" Type="http://schemas.openxmlformats.org/officeDocument/2006/relationships/image" Target="../media/image7.emf"/></Relationships>
</file>

<file path=xl/drawings/_rels/drawing4.xml.rels><?xml version="1.0" encoding="UTF-8" standalone="yes"?>
<Relationships xmlns="http://schemas.openxmlformats.org/package/2006/relationships"><Relationship Id="rId1" Type="http://schemas.openxmlformats.org/officeDocument/2006/relationships/image" Target="../media/image8.emf"/></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36</xdr:row>
      <xdr:rowOff>28576</xdr:rowOff>
    </xdr:from>
    <xdr:to>
      <xdr:col>8</xdr:col>
      <xdr:colOff>609599</xdr:colOff>
      <xdr:row>46</xdr:row>
      <xdr:rowOff>11412</xdr:rowOff>
    </xdr:to>
    <xdr:pic>
      <xdr:nvPicPr>
        <xdr:cNvPr id="1029"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0" y="6981826"/>
          <a:ext cx="6438899" cy="1887836"/>
        </a:xfrm>
        <a:prstGeom prst="rect">
          <a:avLst/>
        </a:prstGeom>
        <a:noFill/>
      </xdr:spPr>
    </xdr:pic>
    <xdr:clientData/>
  </xdr:twoCellAnchor>
  <xdr:twoCellAnchor>
    <xdr:from>
      <xdr:col>5</xdr:col>
      <xdr:colOff>9526</xdr:colOff>
      <xdr:row>25</xdr:row>
      <xdr:rowOff>180975</xdr:rowOff>
    </xdr:from>
    <xdr:to>
      <xdr:col>5</xdr:col>
      <xdr:colOff>19050</xdr:colOff>
      <xdr:row>36</xdr:row>
      <xdr:rowOff>57150</xdr:rowOff>
    </xdr:to>
    <xdr:cxnSp macro="">
      <xdr:nvCxnSpPr>
        <xdr:cNvPr id="11" name="Straight Arrow Connector 10"/>
        <xdr:cNvCxnSpPr/>
      </xdr:nvCxnSpPr>
      <xdr:spPr>
        <a:xfrm flipH="1">
          <a:off x="3057526" y="5038725"/>
          <a:ext cx="9524" cy="19716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0</xdr:col>
      <xdr:colOff>285750</xdr:colOff>
      <xdr:row>51</xdr:row>
      <xdr:rowOff>28575</xdr:rowOff>
    </xdr:from>
    <xdr:to>
      <xdr:col>5</xdr:col>
      <xdr:colOff>360349</xdr:colOff>
      <xdr:row>58</xdr:row>
      <xdr:rowOff>133350</xdr:rowOff>
    </xdr:to>
    <xdr:pic>
      <xdr:nvPicPr>
        <xdr:cNvPr id="1030" name="Picture 6"/>
        <xdr:cNvPicPr>
          <a:picLocks noChangeAspect="1" noChangeArrowheads="1"/>
        </xdr:cNvPicPr>
      </xdr:nvPicPr>
      <xdr:blipFill>
        <a:blip xmlns:r="http://schemas.openxmlformats.org/officeDocument/2006/relationships" r:embed="rId2" cstate="print"/>
        <a:srcRect/>
        <a:stretch>
          <a:fillRect/>
        </a:stretch>
      </xdr:blipFill>
      <xdr:spPr bwMode="auto">
        <a:xfrm>
          <a:off x="285750" y="9839325"/>
          <a:ext cx="3408349" cy="1438275"/>
        </a:xfrm>
        <a:prstGeom prst="rect">
          <a:avLst/>
        </a:prstGeom>
        <a:noFill/>
      </xdr:spPr>
    </xdr:pic>
    <xdr:clientData/>
  </xdr:twoCellAnchor>
  <xdr:twoCellAnchor editAs="oneCell">
    <xdr:from>
      <xdr:col>0</xdr:col>
      <xdr:colOff>238125</xdr:colOff>
      <xdr:row>62</xdr:row>
      <xdr:rowOff>180975</xdr:rowOff>
    </xdr:from>
    <xdr:to>
      <xdr:col>5</xdr:col>
      <xdr:colOff>511020</xdr:colOff>
      <xdr:row>70</xdr:row>
      <xdr:rowOff>47625</xdr:rowOff>
    </xdr:to>
    <xdr:pic>
      <xdr:nvPicPr>
        <xdr:cNvPr id="1031" name="Picture 7"/>
        <xdr:cNvPicPr>
          <a:picLocks noChangeAspect="1" noChangeArrowheads="1"/>
        </xdr:cNvPicPr>
      </xdr:nvPicPr>
      <xdr:blipFill>
        <a:blip xmlns:r="http://schemas.openxmlformats.org/officeDocument/2006/relationships" r:embed="rId3" cstate="print"/>
        <a:srcRect/>
        <a:stretch>
          <a:fillRect/>
        </a:stretch>
      </xdr:blipFill>
      <xdr:spPr bwMode="auto">
        <a:xfrm>
          <a:off x="238125" y="12087225"/>
          <a:ext cx="3606645" cy="13906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504825</xdr:colOff>
      <xdr:row>24</xdr:row>
      <xdr:rowOff>142875</xdr:rowOff>
    </xdr:from>
    <xdr:to>
      <xdr:col>8</xdr:col>
      <xdr:colOff>114300</xdr:colOff>
      <xdr:row>33</xdr:row>
      <xdr:rowOff>26787</xdr:rowOff>
    </xdr:to>
    <xdr:pic>
      <xdr:nvPicPr>
        <xdr:cNvPr id="30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19275" y="4762500"/>
          <a:ext cx="4105275" cy="1598412"/>
        </a:xfrm>
        <a:prstGeom prst="rect">
          <a:avLst/>
        </a:prstGeom>
        <a:noFill/>
      </xdr:spPr>
    </xdr:pic>
    <xdr:clientData/>
  </xdr:twoCellAnchor>
  <xdr:twoCellAnchor>
    <xdr:from>
      <xdr:col>6</xdr:col>
      <xdr:colOff>390525</xdr:colOff>
      <xdr:row>23</xdr:row>
      <xdr:rowOff>19050</xdr:rowOff>
    </xdr:from>
    <xdr:to>
      <xdr:col>6</xdr:col>
      <xdr:colOff>400050</xdr:colOff>
      <xdr:row>24</xdr:row>
      <xdr:rowOff>142875</xdr:rowOff>
    </xdr:to>
    <xdr:cxnSp macro="">
      <xdr:nvCxnSpPr>
        <xdr:cNvPr id="4" name="Straight Arrow Connector 3"/>
        <xdr:cNvCxnSpPr/>
      </xdr:nvCxnSpPr>
      <xdr:spPr>
        <a:xfrm>
          <a:off x="4333875" y="4448175"/>
          <a:ext cx="9525" cy="3143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304801</xdr:colOff>
      <xdr:row>4</xdr:row>
      <xdr:rowOff>1</xdr:rowOff>
    </xdr:from>
    <xdr:to>
      <xdr:col>4</xdr:col>
      <xdr:colOff>1152525</xdr:colOff>
      <xdr:row>6</xdr:row>
      <xdr:rowOff>29947</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133601" y="809626"/>
          <a:ext cx="1409699" cy="410946"/>
        </a:xfrm>
        <a:prstGeom prst="rect">
          <a:avLst/>
        </a:prstGeom>
        <a:noFill/>
        <a:ln w="9525">
          <a:noFill/>
          <a:miter lim="800000"/>
          <a:headEnd/>
          <a:tailEnd/>
        </a:ln>
        <a:effectLst/>
      </xdr:spPr>
    </xdr:pic>
    <xdr:clientData/>
  </xdr:twoCellAnchor>
  <xdr:twoCellAnchor>
    <xdr:from>
      <xdr:col>2</xdr:col>
      <xdr:colOff>190500</xdr:colOff>
      <xdr:row>16</xdr:row>
      <xdr:rowOff>142875</xdr:rowOff>
    </xdr:from>
    <xdr:to>
      <xdr:col>8</xdr:col>
      <xdr:colOff>495299</xdr:colOff>
      <xdr:row>29</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6</xdr:col>
      <xdr:colOff>190501</xdr:colOff>
      <xdr:row>39</xdr:row>
      <xdr:rowOff>47625</xdr:rowOff>
    </xdr:from>
    <xdr:to>
      <xdr:col>8</xdr:col>
      <xdr:colOff>32904</xdr:colOff>
      <xdr:row>40</xdr:row>
      <xdr:rowOff>171450</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133851" y="7524750"/>
          <a:ext cx="1156853" cy="314325"/>
        </a:xfrm>
        <a:prstGeom prst="rect">
          <a:avLst/>
        </a:prstGeom>
        <a:noFill/>
        <a:ln w="9525">
          <a:noFill/>
          <a:miter lim="800000"/>
          <a:headEnd/>
          <a:tailEnd/>
        </a:ln>
        <a:effectLst/>
      </xdr:spPr>
    </xdr:pic>
    <xdr:clientData/>
  </xdr:twoCellAnchor>
  <xdr:twoCellAnchor editAs="oneCell">
    <xdr:from>
      <xdr:col>0</xdr:col>
      <xdr:colOff>400050</xdr:colOff>
      <xdr:row>46</xdr:row>
      <xdr:rowOff>28574</xdr:rowOff>
    </xdr:from>
    <xdr:to>
      <xdr:col>8</xdr:col>
      <xdr:colOff>228599</xdr:colOff>
      <xdr:row>54</xdr:row>
      <xdr:rowOff>161925</xdr:rowOff>
    </xdr:to>
    <xdr:pic>
      <xdr:nvPicPr>
        <xdr:cNvPr id="2049" name="Picture 1"/>
        <xdr:cNvPicPr>
          <a:picLocks noChangeAspect="1" noChangeArrowheads="1"/>
        </xdr:cNvPicPr>
      </xdr:nvPicPr>
      <xdr:blipFill>
        <a:blip xmlns:r="http://schemas.openxmlformats.org/officeDocument/2006/relationships" r:embed="rId4" cstate="print"/>
        <a:srcRect/>
        <a:stretch>
          <a:fillRect/>
        </a:stretch>
      </xdr:blipFill>
      <xdr:spPr bwMode="auto">
        <a:xfrm>
          <a:off x="400050" y="8839199"/>
          <a:ext cx="5219699" cy="1657351"/>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20</xdr:row>
      <xdr:rowOff>0</xdr:rowOff>
    </xdr:from>
    <xdr:to>
      <xdr:col>7</xdr:col>
      <xdr:colOff>497391</xdr:colOff>
      <xdr:row>25</xdr:row>
      <xdr:rowOff>180975</xdr:rowOff>
    </xdr:to>
    <xdr:pic>
      <xdr:nvPicPr>
        <xdr:cNvPr id="4098"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971675" y="3810000"/>
          <a:ext cx="3621591" cy="11334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342900</xdr:colOff>
      <xdr:row>28</xdr:row>
      <xdr:rowOff>47626</xdr:rowOff>
    </xdr:from>
    <xdr:to>
      <xdr:col>8</xdr:col>
      <xdr:colOff>285750</xdr:colOff>
      <xdr:row>39</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I69"/>
  <sheetViews>
    <sheetView tabSelected="1" zoomScaleNormal="100" workbookViewId="0">
      <selection activeCell="A14" sqref="A14:I18"/>
    </sheetView>
  </sheetViews>
  <sheetFormatPr defaultRowHeight="15"/>
  <cols>
    <col min="5" max="5" width="13.85546875" customWidth="1"/>
    <col min="6" max="6" width="12" customWidth="1"/>
  </cols>
  <sheetData>
    <row r="1" spans="1:9" ht="18.75">
      <c r="A1" s="8" t="s">
        <v>42</v>
      </c>
    </row>
    <row r="3" spans="1:9" ht="15" customHeight="1">
      <c r="A3" s="45" t="s">
        <v>9</v>
      </c>
      <c r="B3" s="46"/>
      <c r="C3" s="46"/>
      <c r="D3" s="46"/>
      <c r="E3" s="46"/>
      <c r="F3" s="46"/>
      <c r="G3" s="46"/>
      <c r="H3" s="46"/>
      <c r="I3" s="46"/>
    </row>
    <row r="4" spans="1:9">
      <c r="A4" s="46"/>
      <c r="B4" s="46"/>
      <c r="C4" s="46"/>
      <c r="D4" s="46"/>
      <c r="E4" s="46"/>
      <c r="F4" s="46"/>
      <c r="G4" s="46"/>
      <c r="H4" s="46"/>
      <c r="I4" s="46"/>
    </row>
    <row r="5" spans="1:9">
      <c r="A5" s="46"/>
      <c r="B5" s="46"/>
      <c r="C5" s="46"/>
      <c r="D5" s="46"/>
      <c r="E5" s="46"/>
      <c r="F5" s="46"/>
      <c r="G5" s="46"/>
      <c r="H5" s="46"/>
      <c r="I5" s="46"/>
    </row>
    <row r="6" spans="1:9">
      <c r="A6" s="46"/>
      <c r="B6" s="46"/>
      <c r="C6" s="46"/>
      <c r="D6" s="46"/>
      <c r="E6" s="46"/>
      <c r="F6" s="46"/>
      <c r="G6" s="46"/>
      <c r="H6" s="46"/>
      <c r="I6" s="46"/>
    </row>
    <row r="7" spans="1:9">
      <c r="A7" s="46"/>
      <c r="B7" s="46"/>
      <c r="C7" s="46"/>
      <c r="D7" s="46"/>
      <c r="E7" s="46"/>
      <c r="F7" s="46"/>
      <c r="G7" s="46"/>
      <c r="H7" s="46"/>
      <c r="I7" s="46"/>
    </row>
    <row r="9" spans="1:9" ht="16.5" customHeight="1">
      <c r="A9" s="44" t="s">
        <v>5</v>
      </c>
      <c r="B9" s="44"/>
      <c r="C9" s="44"/>
      <c r="D9" s="44"/>
      <c r="E9" s="44"/>
      <c r="F9" s="44"/>
      <c r="G9" s="44"/>
      <c r="H9" s="44"/>
      <c r="I9" s="44"/>
    </row>
    <row r="10" spans="1:9">
      <c r="A10" s="44"/>
      <c r="B10" s="44"/>
      <c r="C10" s="44"/>
      <c r="D10" s="44"/>
      <c r="E10" s="44"/>
      <c r="F10" s="44"/>
      <c r="G10" s="44"/>
      <c r="H10" s="44"/>
      <c r="I10" s="44"/>
    </row>
    <row r="11" spans="1:9" ht="17.25">
      <c r="D11" t="s">
        <v>6</v>
      </c>
    </row>
    <row r="12" spans="1:9" ht="15" customHeight="1">
      <c r="A12" s="48" t="s">
        <v>35</v>
      </c>
      <c r="B12" s="48"/>
      <c r="C12" s="48"/>
      <c r="D12" s="48"/>
      <c r="E12" s="48"/>
      <c r="F12" s="48"/>
      <c r="G12" s="48"/>
      <c r="H12" s="48"/>
      <c r="I12" s="48"/>
    </row>
    <row r="13" spans="1:9">
      <c r="A13" s="48"/>
      <c r="B13" s="48"/>
      <c r="C13" s="48"/>
      <c r="D13" s="48"/>
      <c r="E13" s="48"/>
      <c r="F13" s="48"/>
      <c r="G13" s="48"/>
      <c r="H13" s="48"/>
      <c r="I13" s="48"/>
    </row>
    <row r="14" spans="1:9" ht="15" customHeight="1">
      <c r="A14" s="44" t="s">
        <v>37</v>
      </c>
      <c r="B14" s="44"/>
      <c r="C14" s="44"/>
      <c r="D14" s="44"/>
      <c r="E14" s="44"/>
      <c r="F14" s="44"/>
      <c r="G14" s="44"/>
      <c r="H14" s="44"/>
      <c r="I14" s="44"/>
    </row>
    <row r="15" spans="1:9">
      <c r="A15" s="44"/>
      <c r="B15" s="44"/>
      <c r="C15" s="44"/>
      <c r="D15" s="44"/>
      <c r="E15" s="44"/>
      <c r="F15" s="44"/>
      <c r="G15" s="44"/>
      <c r="H15" s="44"/>
      <c r="I15" s="44"/>
    </row>
    <row r="16" spans="1:9">
      <c r="A16" s="44"/>
      <c r="B16" s="44"/>
      <c r="C16" s="44"/>
      <c r="D16" s="44"/>
      <c r="E16" s="44"/>
      <c r="F16" s="44"/>
      <c r="G16" s="44"/>
      <c r="H16" s="44"/>
      <c r="I16" s="44"/>
    </row>
    <row r="17" spans="1:9">
      <c r="A17" s="44"/>
      <c r="B17" s="44"/>
      <c r="C17" s="44"/>
      <c r="D17" s="44"/>
      <c r="E17" s="44"/>
      <c r="F17" s="44"/>
      <c r="G17" s="44"/>
      <c r="H17" s="44"/>
      <c r="I17" s="44"/>
    </row>
    <row r="18" spans="1:9">
      <c r="A18" s="44"/>
      <c r="B18" s="44"/>
      <c r="C18" s="44"/>
      <c r="D18" s="44"/>
      <c r="E18" s="44"/>
      <c r="F18" s="44"/>
      <c r="G18" s="44"/>
      <c r="H18" s="44"/>
      <c r="I18" s="44"/>
    </row>
    <row r="19" spans="1:9">
      <c r="A19" s="10"/>
      <c r="B19" s="10"/>
      <c r="C19" s="10"/>
      <c r="D19" s="10"/>
      <c r="E19" s="10"/>
      <c r="F19" s="10"/>
      <c r="G19" s="10"/>
      <c r="H19" s="10"/>
      <c r="I19" s="10"/>
    </row>
    <row r="20" spans="1:9" ht="15" customHeight="1">
      <c r="A20" s="12" t="s">
        <v>0</v>
      </c>
      <c r="B20" s="13" t="s">
        <v>7</v>
      </c>
      <c r="D20" s="47" t="s">
        <v>34</v>
      </c>
      <c r="E20" s="47"/>
      <c r="F20" s="47"/>
      <c r="G20" s="47"/>
      <c r="H20" s="47"/>
      <c r="I20" s="18"/>
    </row>
    <row r="21" spans="1:9" ht="15" customHeight="1">
      <c r="A21" s="14">
        <v>0</v>
      </c>
      <c r="B21" s="15">
        <f>800-730*EXP(-0.06*A21)</f>
        <v>70</v>
      </c>
      <c r="D21" s="47"/>
      <c r="E21" s="47"/>
      <c r="F21" s="47"/>
      <c r="G21" s="47"/>
      <c r="H21" s="47"/>
      <c r="I21" s="18"/>
    </row>
    <row r="22" spans="1:9" ht="15" customHeight="1">
      <c r="A22" s="14">
        <v>2</v>
      </c>
      <c r="B22" s="16">
        <f t="shared" ref="B22:B36" si="0">800-730*EXP(-0.06*A22)</f>
        <v>152.5480811964751</v>
      </c>
      <c r="D22" s="47"/>
      <c r="E22" s="47"/>
      <c r="F22" s="47"/>
      <c r="G22" s="47"/>
      <c r="H22" s="47"/>
      <c r="I22" s="18"/>
    </row>
    <row r="23" spans="1:9">
      <c r="A23" s="14">
        <v>4</v>
      </c>
      <c r="B23" s="16">
        <f t="shared" si="0"/>
        <v>225.76166142141597</v>
      </c>
      <c r="D23" s="47"/>
      <c r="E23" s="47"/>
      <c r="F23" s="47"/>
      <c r="G23" s="47"/>
      <c r="H23" s="47"/>
      <c r="I23" s="18"/>
    </row>
    <row r="24" spans="1:9">
      <c r="A24" s="14">
        <v>6</v>
      </c>
      <c r="B24" s="16">
        <f t="shared" si="0"/>
        <v>290.69628196814733</v>
      </c>
      <c r="D24" s="18"/>
      <c r="E24" t="s">
        <v>31</v>
      </c>
      <c r="F24" s="18"/>
      <c r="G24" s="18"/>
      <c r="H24" s="18"/>
      <c r="I24" s="18"/>
    </row>
    <row r="25" spans="1:9">
      <c r="A25" s="14">
        <v>8</v>
      </c>
      <c r="B25" s="16">
        <f t="shared" si="0"/>
        <v>348.28812398151717</v>
      </c>
      <c r="D25" s="10"/>
      <c r="E25" t="s">
        <v>32</v>
      </c>
      <c r="F25" s="10"/>
      <c r="G25" s="10"/>
      <c r="H25" s="10"/>
      <c r="I25" s="10"/>
    </row>
    <row r="26" spans="1:9">
      <c r="A26" s="14">
        <v>10</v>
      </c>
      <c r="B26" s="16">
        <f t="shared" si="0"/>
        <v>399.36750565136072</v>
      </c>
      <c r="D26" s="10"/>
      <c r="E26" t="s">
        <v>33</v>
      </c>
      <c r="F26" s="10"/>
      <c r="G26" s="10"/>
      <c r="H26" s="10"/>
      <c r="I26" s="10"/>
    </row>
    <row r="27" spans="1:9">
      <c r="A27" s="14">
        <v>12</v>
      </c>
      <c r="B27" s="16">
        <f t="shared" si="0"/>
        <v>444.67085314922065</v>
      </c>
    </row>
    <row r="28" spans="1:9">
      <c r="A28" s="14">
        <v>14</v>
      </c>
      <c r="B28" s="16">
        <f t="shared" si="0"/>
        <v>484.85131789677177</v>
      </c>
    </row>
    <row r="29" spans="1:9">
      <c r="A29" s="14">
        <v>16</v>
      </c>
      <c r="B29" s="16">
        <f t="shared" si="0"/>
        <v>520.48819323816815</v>
      </c>
    </row>
    <row r="30" spans="1:9">
      <c r="A30" s="14">
        <v>18</v>
      </c>
      <c r="B30" s="16">
        <f t="shared" si="0"/>
        <v>552.09526627919445</v>
      </c>
    </row>
    <row r="31" spans="1:9">
      <c r="A31" s="14">
        <v>20</v>
      </c>
      <c r="B31" s="16">
        <f t="shared" si="0"/>
        <v>580.12822530409244</v>
      </c>
    </row>
    <row r="32" spans="1:9">
      <c r="A32" s="14">
        <v>22</v>
      </c>
      <c r="B32" s="17">
        <f>800-730*EXP(-0.06*A32)</f>
        <v>604.9912295649292</v>
      </c>
    </row>
    <row r="33" spans="1:9">
      <c r="A33" s="14">
        <v>24</v>
      </c>
      <c r="B33" s="16">
        <f t="shared" si="0"/>
        <v>627.04273616205114</v>
      </c>
    </row>
    <row r="34" spans="1:9">
      <c r="A34" s="14">
        <v>26</v>
      </c>
      <c r="B34" s="16">
        <f t="shared" si="0"/>
        <v>646.60066802344181</v>
      </c>
    </row>
    <row r="35" spans="1:9">
      <c r="A35" s="14">
        <v>28</v>
      </c>
      <c r="B35" s="16">
        <f t="shared" si="0"/>
        <v>663.94699749123072</v>
      </c>
    </row>
    <row r="36" spans="1:9">
      <c r="A36" s="14">
        <v>30</v>
      </c>
      <c r="B36" s="16">
        <f t="shared" si="0"/>
        <v>679.33181159824176</v>
      </c>
    </row>
    <row r="48" spans="1:9">
      <c r="A48" s="44" t="s">
        <v>38</v>
      </c>
      <c r="B48" s="44"/>
      <c r="C48" s="44"/>
      <c r="D48" s="44"/>
      <c r="E48" s="44"/>
      <c r="F48" s="44"/>
      <c r="G48" s="44"/>
      <c r="H48" s="44"/>
      <c r="I48" s="44"/>
    </row>
    <row r="49" spans="1:9">
      <c r="A49" s="44"/>
      <c r="B49" s="44"/>
      <c r="C49" s="44"/>
      <c r="D49" s="44"/>
      <c r="E49" s="44"/>
      <c r="F49" s="44"/>
      <c r="G49" s="44"/>
      <c r="H49" s="44"/>
      <c r="I49" s="44"/>
    </row>
    <row r="50" spans="1:9">
      <c r="A50" s="44"/>
      <c r="B50" s="44"/>
      <c r="C50" s="44"/>
      <c r="D50" s="44"/>
      <c r="E50" s="44"/>
      <c r="F50" s="44"/>
      <c r="G50" s="44"/>
      <c r="H50" s="44"/>
      <c r="I50" s="44"/>
    </row>
    <row r="51" spans="1:9">
      <c r="A51" s="44"/>
      <c r="B51" s="44"/>
      <c r="C51" s="44"/>
      <c r="D51" s="44"/>
      <c r="E51" s="44"/>
      <c r="F51" s="44"/>
      <c r="G51" s="44"/>
      <c r="H51" s="44"/>
      <c r="I51" s="44"/>
    </row>
    <row r="61" spans="1:9">
      <c r="A61" s="44" t="s">
        <v>8</v>
      </c>
      <c r="B61" s="44"/>
      <c r="C61" s="44"/>
      <c r="D61" s="44"/>
      <c r="E61" s="44"/>
      <c r="F61" s="44"/>
      <c r="G61" s="44"/>
      <c r="H61" s="44"/>
      <c r="I61" s="44"/>
    </row>
    <row r="62" spans="1:9">
      <c r="A62" s="44"/>
      <c r="B62" s="44"/>
      <c r="C62" s="44"/>
      <c r="D62" s="44"/>
      <c r="E62" s="44"/>
      <c r="F62" s="44"/>
      <c r="G62" s="44"/>
      <c r="H62" s="44"/>
      <c r="I62" s="44"/>
    </row>
    <row r="69" spans="2:2">
      <c r="B69" s="9"/>
    </row>
  </sheetData>
  <mergeCells count="7">
    <mergeCell ref="A48:I51"/>
    <mergeCell ref="A61:I62"/>
    <mergeCell ref="A3:I7"/>
    <mergeCell ref="A9:I10"/>
    <mergeCell ref="D20:H23"/>
    <mergeCell ref="A12:I13"/>
    <mergeCell ref="A14:I1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I40"/>
  <sheetViews>
    <sheetView zoomScaleNormal="100" workbookViewId="0">
      <selection activeCell="A12" sqref="A12:I16"/>
    </sheetView>
  </sheetViews>
  <sheetFormatPr defaultRowHeight="15"/>
  <cols>
    <col min="5" max="5" width="16.85546875" customWidth="1"/>
  </cols>
  <sheetData>
    <row r="1" spans="1:9" ht="18.75">
      <c r="A1" s="8" t="s">
        <v>43</v>
      </c>
      <c r="B1" s="8"/>
      <c r="C1" s="8"/>
    </row>
    <row r="3" spans="1:9">
      <c r="A3" s="50" t="s">
        <v>39</v>
      </c>
      <c r="B3" s="51"/>
      <c r="C3" s="51"/>
      <c r="D3" s="51"/>
      <c r="E3" s="51"/>
      <c r="F3" s="51"/>
      <c r="G3" s="51"/>
      <c r="H3" s="51"/>
      <c r="I3" s="51"/>
    </row>
    <row r="4" spans="1:9">
      <c r="A4" s="51"/>
      <c r="B4" s="51"/>
      <c r="C4" s="51"/>
      <c r="D4" s="51"/>
      <c r="E4" s="51"/>
      <c r="F4" s="51"/>
      <c r="G4" s="51"/>
      <c r="H4" s="51"/>
      <c r="I4" s="51"/>
    </row>
    <row r="5" spans="1:9">
      <c r="A5" s="51"/>
      <c r="B5" s="51"/>
      <c r="C5" s="51"/>
      <c r="D5" s="51"/>
      <c r="E5" s="51"/>
      <c r="F5" s="51"/>
      <c r="G5" s="51"/>
      <c r="H5" s="51"/>
      <c r="I5" s="51"/>
    </row>
    <row r="6" spans="1:9">
      <c r="A6" s="51"/>
      <c r="B6" s="51"/>
      <c r="C6" s="51"/>
      <c r="D6" s="51"/>
      <c r="E6" s="51"/>
      <c r="F6" s="51"/>
      <c r="G6" s="51"/>
      <c r="H6" s="51"/>
      <c r="I6" s="51"/>
    </row>
    <row r="7" spans="1:9">
      <c r="A7" s="51"/>
      <c r="B7" s="51"/>
      <c r="C7" s="51"/>
      <c r="D7" s="51"/>
      <c r="E7" s="51"/>
      <c r="F7" s="51"/>
      <c r="G7" s="51"/>
      <c r="H7" s="51"/>
      <c r="I7" s="51"/>
    </row>
    <row r="8" spans="1:9">
      <c r="A8" s="51"/>
      <c r="B8" s="51"/>
      <c r="C8" s="51"/>
      <c r="D8" s="51"/>
      <c r="E8" s="51"/>
      <c r="F8" s="51"/>
      <c r="G8" s="51"/>
      <c r="H8" s="51"/>
      <c r="I8" s="51"/>
    </row>
    <row r="9" spans="1:9">
      <c r="A9" s="52" t="s">
        <v>20</v>
      </c>
      <c r="B9" s="52"/>
      <c r="C9" s="52"/>
      <c r="D9" s="52"/>
      <c r="E9" s="52"/>
      <c r="F9" s="52"/>
      <c r="G9" s="52"/>
      <c r="H9" s="52"/>
      <c r="I9" s="52"/>
    </row>
    <row r="10" spans="1:9">
      <c r="A10" s="52"/>
      <c r="B10" s="52"/>
      <c r="C10" s="52"/>
      <c r="D10" s="52"/>
      <c r="E10" s="52"/>
      <c r="F10" s="52"/>
      <c r="G10" s="52"/>
      <c r="H10" s="52"/>
      <c r="I10" s="52"/>
    </row>
    <row r="12" spans="1:9">
      <c r="A12" s="44" t="s">
        <v>40</v>
      </c>
      <c r="B12" s="44"/>
      <c r="C12" s="44"/>
      <c r="D12" s="44"/>
      <c r="E12" s="44"/>
      <c r="F12" s="44"/>
      <c r="G12" s="44"/>
      <c r="H12" s="44"/>
      <c r="I12" s="44"/>
    </row>
    <row r="13" spans="1:9">
      <c r="A13" s="44"/>
      <c r="B13" s="44"/>
      <c r="C13" s="44"/>
      <c r="D13" s="44"/>
      <c r="E13" s="44"/>
      <c r="F13" s="44"/>
      <c r="G13" s="44"/>
      <c r="H13" s="44"/>
      <c r="I13" s="44"/>
    </row>
    <row r="14" spans="1:9">
      <c r="A14" s="44"/>
      <c r="B14" s="44"/>
      <c r="C14" s="44"/>
      <c r="D14" s="44"/>
      <c r="E14" s="44"/>
      <c r="F14" s="44"/>
      <c r="G14" s="44"/>
      <c r="H14" s="44"/>
      <c r="I14" s="44"/>
    </row>
    <row r="15" spans="1:9">
      <c r="A15" s="44"/>
      <c r="B15" s="44"/>
      <c r="C15" s="44"/>
      <c r="D15" s="44"/>
      <c r="E15" s="44"/>
      <c r="F15" s="44"/>
      <c r="G15" s="44"/>
      <c r="H15" s="44"/>
      <c r="I15" s="44"/>
    </row>
    <row r="16" spans="1:9">
      <c r="A16" s="44"/>
      <c r="B16" s="44"/>
      <c r="C16" s="44"/>
      <c r="D16" s="44"/>
      <c r="E16" s="44"/>
      <c r="F16" s="44"/>
      <c r="G16" s="44"/>
      <c r="H16" s="44"/>
      <c r="I16" s="44"/>
    </row>
    <row r="17" spans="1:9" ht="15" customHeight="1">
      <c r="A17" s="26" t="s">
        <v>0</v>
      </c>
      <c r="B17" s="27" t="s">
        <v>21</v>
      </c>
      <c r="E17" s="7"/>
    </row>
    <row r="18" spans="1:9" ht="15" customHeight="1">
      <c r="A18" s="28">
        <v>0</v>
      </c>
      <c r="B18" s="33">
        <f>102+12*A18-100*EXP(0.1*A18)</f>
        <v>2</v>
      </c>
      <c r="F18" s="53" t="s">
        <v>41</v>
      </c>
      <c r="G18" s="44"/>
      <c r="H18" s="44"/>
      <c r="I18" s="44"/>
    </row>
    <row r="19" spans="1:9">
      <c r="A19" s="28">
        <v>1</v>
      </c>
      <c r="B19" s="29">
        <f t="shared" ref="B19:B23" si="0">102+12*A19-100*EXP(0.1*A19)</f>
        <v>3.4829081924352323</v>
      </c>
      <c r="F19" s="44"/>
      <c r="G19" s="44"/>
      <c r="H19" s="44"/>
      <c r="I19" s="44"/>
    </row>
    <row r="20" spans="1:9">
      <c r="A20" s="28">
        <v>2</v>
      </c>
      <c r="B20" s="29">
        <f t="shared" si="0"/>
        <v>3.859724183983019</v>
      </c>
      <c r="F20" s="44"/>
      <c r="G20" s="44"/>
      <c r="H20" s="44"/>
      <c r="I20" s="44"/>
    </row>
    <row r="21" spans="1:9">
      <c r="A21" s="28">
        <v>3</v>
      </c>
      <c r="B21" s="29">
        <f t="shared" si="0"/>
        <v>3.014119242399687</v>
      </c>
      <c r="F21" s="44"/>
      <c r="G21" s="44"/>
      <c r="H21" s="44"/>
      <c r="I21" s="44"/>
    </row>
    <row r="22" spans="1:9">
      <c r="A22" s="30">
        <v>4.2623885605458103</v>
      </c>
      <c r="B22" s="34">
        <f t="shared" si="0"/>
        <v>9.0984421206030675E-6</v>
      </c>
      <c r="C22" t="s">
        <v>2</v>
      </c>
      <c r="F22" s="44"/>
      <c r="G22" s="44"/>
      <c r="H22" s="44"/>
      <c r="I22" s="44"/>
    </row>
    <row r="23" spans="1:9">
      <c r="A23" s="31">
        <v>5</v>
      </c>
      <c r="B23" s="32">
        <f t="shared" si="0"/>
        <v>-2.872127070012823</v>
      </c>
      <c r="C23" s="2" t="s">
        <v>1</v>
      </c>
      <c r="F23" s="44"/>
      <c r="G23" s="44"/>
      <c r="H23" s="44"/>
      <c r="I23" s="44"/>
    </row>
    <row r="24" spans="1:9">
      <c r="B24" s="3"/>
      <c r="F24" s="44"/>
      <c r="G24" s="44"/>
      <c r="H24" s="44"/>
      <c r="I24" s="44"/>
    </row>
    <row r="37" spans="1:9">
      <c r="A37" s="49" t="s">
        <v>22</v>
      </c>
      <c r="B37" s="49"/>
      <c r="C37" s="49"/>
      <c r="D37" s="49"/>
      <c r="E37" s="49"/>
      <c r="F37" s="49"/>
      <c r="G37" s="49"/>
      <c r="H37" s="49"/>
      <c r="I37" s="49"/>
    </row>
    <row r="38" spans="1:9">
      <c r="A38" s="49"/>
      <c r="B38" s="49"/>
      <c r="C38" s="49"/>
      <c r="D38" s="49"/>
      <c r="E38" s="49"/>
      <c r="F38" s="49"/>
      <c r="G38" s="49"/>
      <c r="H38" s="49"/>
      <c r="I38" s="49"/>
    </row>
    <row r="39" spans="1:9">
      <c r="A39" s="49"/>
      <c r="B39" s="49"/>
      <c r="C39" s="49"/>
      <c r="D39" s="49"/>
      <c r="E39" s="49"/>
      <c r="F39" s="49"/>
      <c r="G39" s="49"/>
      <c r="H39" s="49"/>
      <c r="I39" s="49"/>
    </row>
    <row r="40" spans="1:9">
      <c r="A40" s="49"/>
      <c r="B40" s="49"/>
      <c r="C40" s="49"/>
      <c r="D40" s="49"/>
      <c r="E40" s="49"/>
      <c r="F40" s="49"/>
      <c r="G40" s="49"/>
      <c r="H40" s="49"/>
      <c r="I40" s="49"/>
    </row>
  </sheetData>
  <mergeCells count="5">
    <mergeCell ref="A37:I40"/>
    <mergeCell ref="A3:I8"/>
    <mergeCell ref="A9:I10"/>
    <mergeCell ref="A12:I16"/>
    <mergeCell ref="F18:I2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I57"/>
  <sheetViews>
    <sheetView topLeftCell="A16" zoomScaleNormal="100" workbookViewId="0"/>
  </sheetViews>
  <sheetFormatPr defaultRowHeight="15"/>
  <cols>
    <col min="5" max="5" width="16.85546875" customWidth="1"/>
  </cols>
  <sheetData>
    <row r="1" spans="1:9" ht="18.75">
      <c r="A1" s="8" t="s">
        <v>44</v>
      </c>
    </row>
    <row r="3" spans="1:9">
      <c r="A3" s="50" t="s">
        <v>10</v>
      </c>
      <c r="B3" s="51"/>
      <c r="C3" s="51"/>
      <c r="D3" s="51"/>
      <c r="E3" s="51"/>
      <c r="F3" s="51"/>
      <c r="G3" s="51"/>
      <c r="H3" s="51"/>
      <c r="I3" s="51"/>
    </row>
    <row r="4" spans="1:9">
      <c r="A4" s="50"/>
      <c r="B4" s="51"/>
      <c r="C4" s="51"/>
      <c r="D4" s="51"/>
      <c r="E4" s="51"/>
      <c r="F4" s="51"/>
      <c r="G4" s="51"/>
      <c r="H4" s="51"/>
      <c r="I4" s="51"/>
    </row>
    <row r="7" spans="1:9">
      <c r="A7" s="57" t="s">
        <v>11</v>
      </c>
      <c r="B7" s="57"/>
      <c r="C7" s="57"/>
      <c r="D7" s="57"/>
      <c r="E7" s="57"/>
      <c r="F7" s="57"/>
      <c r="G7" s="57"/>
      <c r="H7" s="57"/>
      <c r="I7" s="57"/>
    </row>
    <row r="8" spans="1:9">
      <c r="A8" s="58" t="s">
        <v>12</v>
      </c>
      <c r="B8" s="51"/>
      <c r="C8" s="51"/>
      <c r="D8" s="51"/>
      <c r="E8" s="51"/>
      <c r="F8" s="51"/>
      <c r="G8" s="51"/>
      <c r="H8" s="51"/>
      <c r="I8" s="51"/>
    </row>
    <row r="9" spans="1:9">
      <c r="A9" s="51"/>
      <c r="B9" s="51"/>
      <c r="C9" s="51"/>
      <c r="D9" s="51"/>
      <c r="E9" s="51"/>
      <c r="F9" s="51"/>
      <c r="G9" s="51"/>
      <c r="H9" s="51"/>
      <c r="I9" s="51"/>
    </row>
    <row r="10" spans="1:9">
      <c r="A10" s="51"/>
      <c r="B10" s="51"/>
      <c r="C10" s="51"/>
      <c r="D10" s="51"/>
      <c r="E10" s="51"/>
      <c r="F10" s="51"/>
      <c r="G10" s="51"/>
      <c r="H10" s="51"/>
      <c r="I10" s="51"/>
    </row>
    <row r="11" spans="1:9">
      <c r="A11" s="58" t="s">
        <v>13</v>
      </c>
      <c r="B11" s="51"/>
      <c r="C11" s="51"/>
      <c r="D11" s="51"/>
      <c r="E11" s="51"/>
      <c r="F11" s="51"/>
      <c r="G11" s="51"/>
      <c r="H11" s="51"/>
      <c r="I11" s="51"/>
    </row>
    <row r="13" spans="1:9">
      <c r="A13" s="44" t="s">
        <v>15</v>
      </c>
      <c r="B13" s="44"/>
      <c r="C13" s="44"/>
      <c r="D13" s="44"/>
      <c r="E13" s="44"/>
      <c r="F13" s="44"/>
      <c r="G13" s="44"/>
      <c r="H13" s="44"/>
      <c r="I13" s="44"/>
    </row>
    <row r="14" spans="1:9">
      <c r="A14" s="44"/>
      <c r="B14" s="44"/>
      <c r="C14" s="44"/>
      <c r="D14" s="44"/>
      <c r="E14" s="44"/>
      <c r="F14" s="44"/>
      <c r="G14" s="44"/>
      <c r="H14" s="44"/>
      <c r="I14" s="44"/>
    </row>
    <row r="15" spans="1:9">
      <c r="A15" s="44"/>
      <c r="B15" s="44"/>
      <c r="C15" s="44"/>
      <c r="D15" s="44"/>
      <c r="E15" s="44"/>
      <c r="F15" s="44"/>
      <c r="G15" s="44"/>
      <c r="H15" s="44"/>
      <c r="I15" s="44"/>
    </row>
    <row r="16" spans="1:9">
      <c r="A16" s="44"/>
      <c r="B16" s="44"/>
      <c r="C16" s="44"/>
      <c r="D16" s="44"/>
      <c r="E16" s="44"/>
      <c r="F16" s="44"/>
      <c r="G16" s="44"/>
      <c r="H16" s="44"/>
      <c r="I16" s="44"/>
    </row>
    <row r="17" spans="1:9">
      <c r="A17" s="13" t="s">
        <v>0</v>
      </c>
      <c r="B17" s="13" t="s">
        <v>14</v>
      </c>
    </row>
    <row r="18" spans="1:9">
      <c r="A18" s="14">
        <v>0</v>
      </c>
      <c r="B18" s="19">
        <f>6.21/(0.035+0.45^A18)</f>
        <v>6</v>
      </c>
    </row>
    <row r="19" spans="1:9">
      <c r="A19" s="14">
        <v>1</v>
      </c>
      <c r="B19" s="20">
        <f t="shared" ref="B19:B39" si="0">6.21/(0.035+0.45^A19)</f>
        <v>12.804123711340207</v>
      </c>
    </row>
    <row r="20" spans="1:9">
      <c r="A20" s="14">
        <v>2</v>
      </c>
      <c r="B20" s="20">
        <f t="shared" si="0"/>
        <v>26.147368421052629</v>
      </c>
    </row>
    <row r="21" spans="1:9">
      <c r="A21" s="14">
        <v>3</v>
      </c>
      <c r="B21" s="20">
        <f t="shared" si="0"/>
        <v>49.236868186323086</v>
      </c>
    </row>
    <row r="22" spans="1:9">
      <c r="A22" s="21">
        <v>4</v>
      </c>
      <c r="B22" s="22">
        <f t="shared" si="0"/>
        <v>81.703807252693025</v>
      </c>
    </row>
    <row r="23" spans="1:9">
      <c r="A23" s="14">
        <v>5</v>
      </c>
      <c r="B23" s="20">
        <f t="shared" si="0"/>
        <v>116.17723576285157</v>
      </c>
    </row>
    <row r="24" spans="1:9">
      <c r="A24" s="14">
        <v>6</v>
      </c>
      <c r="B24" s="20">
        <f t="shared" si="0"/>
        <v>143.4055424596807</v>
      </c>
    </row>
    <row r="25" spans="1:9">
      <c r="A25" s="14">
        <v>7</v>
      </c>
      <c r="B25" s="20">
        <f t="shared" si="0"/>
        <v>160.31311073768089</v>
      </c>
    </row>
    <row r="26" spans="1:9">
      <c r="A26" s="14">
        <v>8</v>
      </c>
      <c r="B26" s="20">
        <f t="shared" si="0"/>
        <v>169.29509090953951</v>
      </c>
    </row>
    <row r="27" spans="1:9">
      <c r="A27" s="14">
        <v>9</v>
      </c>
      <c r="B27" s="20">
        <f t="shared" si="0"/>
        <v>173.67383908128465</v>
      </c>
    </row>
    <row r="28" spans="1:9">
      <c r="A28" s="14">
        <v>10</v>
      </c>
      <c r="B28" s="20">
        <f t="shared" si="0"/>
        <v>175.71904457703727</v>
      </c>
    </row>
    <row r="29" spans="1:9">
      <c r="A29" s="14">
        <v>11</v>
      </c>
      <c r="B29" s="20">
        <f t="shared" si="0"/>
        <v>176.65518597637228</v>
      </c>
    </row>
    <row r="30" spans="1:9">
      <c r="A30" s="14">
        <v>12</v>
      </c>
      <c r="B30" s="20">
        <f t="shared" si="0"/>
        <v>177.07971162893728</v>
      </c>
    </row>
    <row r="31" spans="1:9">
      <c r="A31" s="14">
        <v>13</v>
      </c>
      <c r="B31" s="20">
        <f t="shared" si="0"/>
        <v>177.27141456786075</v>
      </c>
      <c r="C31" s="54" t="s">
        <v>16</v>
      </c>
      <c r="D31" s="54"/>
      <c r="E31" s="54"/>
      <c r="F31" s="54"/>
      <c r="G31" s="54"/>
      <c r="H31" s="54"/>
      <c r="I31" s="54"/>
    </row>
    <row r="32" spans="1:9">
      <c r="A32" s="14">
        <v>14</v>
      </c>
      <c r="B32" s="20">
        <f t="shared" si="0"/>
        <v>177.35781637215032</v>
      </c>
      <c r="C32" s="54"/>
      <c r="D32" s="54"/>
      <c r="E32" s="54"/>
      <c r="F32" s="54"/>
      <c r="G32" s="54"/>
      <c r="H32" s="54"/>
      <c r="I32" s="54"/>
    </row>
    <row r="33" spans="1:9">
      <c r="A33" s="14">
        <v>15</v>
      </c>
      <c r="B33" s="20">
        <f t="shared" si="0"/>
        <v>177.39672466825488</v>
      </c>
      <c r="C33" s="54"/>
      <c r="D33" s="54"/>
      <c r="E33" s="54"/>
      <c r="F33" s="54"/>
      <c r="G33" s="54"/>
      <c r="H33" s="54"/>
      <c r="I33" s="54"/>
    </row>
    <row r="34" spans="1:9">
      <c r="A34" s="14">
        <v>16</v>
      </c>
      <c r="B34" s="20">
        <f t="shared" si="0"/>
        <v>177.41423897153126</v>
      </c>
      <c r="C34" s="54"/>
      <c r="D34" s="54"/>
      <c r="E34" s="54"/>
      <c r="F34" s="54"/>
      <c r="G34" s="54"/>
      <c r="H34" s="54"/>
      <c r="I34" s="54"/>
    </row>
    <row r="35" spans="1:9">
      <c r="A35" s="14">
        <v>17</v>
      </c>
      <c r="B35" s="20">
        <f t="shared" si="0"/>
        <v>177.42212153634554</v>
      </c>
    </row>
    <row r="36" spans="1:9">
      <c r="A36" s="14">
        <v>18</v>
      </c>
      <c r="B36" s="20">
        <f t="shared" si="0"/>
        <v>177.42566891903806</v>
      </c>
      <c r="C36" s="55" t="s">
        <v>17</v>
      </c>
      <c r="D36" s="55"/>
      <c r="E36" s="55"/>
      <c r="F36" s="55"/>
      <c r="G36" s="55"/>
      <c r="H36" s="55"/>
      <c r="I36" s="55"/>
    </row>
    <row r="37" spans="1:9">
      <c r="A37" s="14">
        <v>19</v>
      </c>
      <c r="B37" s="20">
        <f t="shared" si="0"/>
        <v>177.42726528752965</v>
      </c>
      <c r="C37" s="55"/>
      <c r="D37" s="55"/>
      <c r="E37" s="55"/>
      <c r="F37" s="55"/>
      <c r="G37" s="55"/>
      <c r="H37" s="55"/>
      <c r="I37" s="55"/>
    </row>
    <row r="38" spans="1:9">
      <c r="A38" s="14">
        <v>20</v>
      </c>
      <c r="B38" s="20">
        <f t="shared" si="0"/>
        <v>177.42798366272285</v>
      </c>
      <c r="C38" s="55"/>
      <c r="D38" s="55"/>
      <c r="E38" s="55"/>
      <c r="F38" s="55"/>
      <c r="G38" s="55"/>
      <c r="H38" s="55"/>
      <c r="I38" s="55"/>
    </row>
    <row r="39" spans="1:9">
      <c r="A39" s="23">
        <v>4.0934135538149503</v>
      </c>
      <c r="B39" s="24">
        <f t="shared" si="0"/>
        <v>84.999995482879172</v>
      </c>
      <c r="C39" s="55"/>
      <c r="D39" s="55"/>
      <c r="E39" s="55"/>
      <c r="F39" s="55"/>
      <c r="G39" s="55"/>
      <c r="H39" s="55"/>
      <c r="I39" s="55"/>
    </row>
    <row r="40" spans="1:9">
      <c r="C40" s="55"/>
      <c r="D40" s="55"/>
      <c r="E40" s="55"/>
      <c r="F40" s="55"/>
      <c r="G40" s="55"/>
      <c r="H40" s="55"/>
      <c r="I40" s="55"/>
    </row>
    <row r="42" spans="1:9">
      <c r="A42" s="44" t="s">
        <v>18</v>
      </c>
      <c r="B42" s="44"/>
      <c r="C42" s="44"/>
      <c r="D42" s="44"/>
      <c r="E42" s="44"/>
      <c r="F42" s="44"/>
      <c r="G42" s="44"/>
      <c r="H42" s="44"/>
      <c r="I42" s="44"/>
    </row>
    <row r="43" spans="1:9">
      <c r="A43" s="44"/>
      <c r="B43" s="44"/>
      <c r="C43" s="44"/>
      <c r="D43" s="44"/>
      <c r="E43" s="44"/>
      <c r="F43" s="44"/>
      <c r="G43" s="44"/>
      <c r="H43" s="44"/>
      <c r="I43" s="44"/>
    </row>
    <row r="44" spans="1:9">
      <c r="A44" s="44"/>
      <c r="B44" s="44"/>
      <c r="C44" s="44"/>
      <c r="D44" s="44"/>
      <c r="E44" s="44"/>
      <c r="F44" s="44"/>
      <c r="G44" s="44"/>
      <c r="H44" s="44"/>
      <c r="I44" s="44"/>
    </row>
    <row r="45" spans="1:9">
      <c r="A45" s="44"/>
      <c r="B45" s="44"/>
      <c r="C45" s="44"/>
      <c r="D45" s="44"/>
      <c r="E45" s="44"/>
      <c r="F45" s="44"/>
      <c r="G45" s="44"/>
      <c r="H45" s="44"/>
      <c r="I45" s="44"/>
    </row>
    <row r="46" spans="1:9">
      <c r="A46" s="44"/>
      <c r="B46" s="44"/>
      <c r="C46" s="44"/>
      <c r="D46" s="44"/>
      <c r="E46" s="44"/>
      <c r="F46" s="44"/>
      <c r="G46" s="44"/>
      <c r="H46" s="44"/>
      <c r="I46" s="44"/>
    </row>
    <row r="57" spans="1:9">
      <c r="A57" s="56" t="s">
        <v>19</v>
      </c>
      <c r="B57" s="56"/>
      <c r="C57" s="56"/>
      <c r="D57" s="56"/>
      <c r="E57" s="56"/>
      <c r="F57" s="56"/>
      <c r="G57" s="56"/>
      <c r="H57" s="56"/>
      <c r="I57" s="56"/>
    </row>
  </sheetData>
  <mergeCells count="9">
    <mergeCell ref="C31:I34"/>
    <mergeCell ref="C36:I40"/>
    <mergeCell ref="A42:I46"/>
    <mergeCell ref="A57:I57"/>
    <mergeCell ref="A3:I4"/>
    <mergeCell ref="A7:I7"/>
    <mergeCell ref="A8:I10"/>
    <mergeCell ref="A11:I11"/>
    <mergeCell ref="A13:I1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I29"/>
  <sheetViews>
    <sheetView zoomScaleNormal="100" workbookViewId="0">
      <selection sqref="A1:I2"/>
    </sheetView>
  </sheetViews>
  <sheetFormatPr defaultRowHeight="15"/>
  <cols>
    <col min="5" max="5" width="16.140625" customWidth="1"/>
  </cols>
  <sheetData>
    <row r="1" spans="1:9">
      <c r="A1" s="55" t="s">
        <v>45</v>
      </c>
      <c r="B1" s="55"/>
      <c r="C1" s="55"/>
      <c r="D1" s="55"/>
      <c r="E1" s="55"/>
      <c r="F1" s="55"/>
      <c r="G1" s="55"/>
      <c r="H1" s="55"/>
      <c r="I1" s="55"/>
    </row>
    <row r="2" spans="1:9">
      <c r="A2" s="55"/>
      <c r="B2" s="55"/>
      <c r="C2" s="55"/>
      <c r="D2" s="55"/>
      <c r="E2" s="55"/>
      <c r="F2" s="55"/>
      <c r="G2" s="55"/>
      <c r="H2" s="55"/>
      <c r="I2" s="55"/>
    </row>
    <row r="3" spans="1:9">
      <c r="A3" s="51" t="s">
        <v>23</v>
      </c>
      <c r="B3" s="51"/>
      <c r="C3" s="51"/>
      <c r="D3" s="51"/>
      <c r="E3" s="51"/>
      <c r="F3" s="51"/>
      <c r="G3" s="51"/>
      <c r="H3" s="51"/>
      <c r="I3" s="51"/>
    </row>
    <row r="4" spans="1:9">
      <c r="A4" s="51"/>
      <c r="B4" s="51"/>
      <c r="C4" s="51"/>
      <c r="D4" s="51"/>
      <c r="E4" s="51"/>
      <c r="F4" s="51"/>
      <c r="G4" s="51"/>
      <c r="H4" s="51"/>
      <c r="I4" s="51"/>
    </row>
    <row r="5" spans="1:9">
      <c r="A5" s="51"/>
      <c r="B5" s="51"/>
      <c r="C5" s="51"/>
      <c r="D5" s="51"/>
      <c r="E5" s="51"/>
      <c r="F5" s="51"/>
      <c r="G5" s="51"/>
      <c r="H5" s="51"/>
      <c r="I5" s="51"/>
    </row>
    <row r="6" spans="1:9">
      <c r="A6" s="51"/>
      <c r="B6" s="51"/>
      <c r="C6" s="51"/>
      <c r="D6" s="51"/>
      <c r="E6" s="51"/>
      <c r="F6" s="51"/>
      <c r="G6" s="51"/>
      <c r="H6" s="51"/>
      <c r="I6" s="51"/>
    </row>
    <row r="7" spans="1:9">
      <c r="A7" s="51"/>
      <c r="B7" s="51"/>
      <c r="C7" s="51"/>
      <c r="D7" s="51"/>
      <c r="E7" s="51"/>
      <c r="F7" s="51"/>
      <c r="G7" s="51"/>
      <c r="H7" s="51"/>
      <c r="I7" s="51"/>
    </row>
    <row r="8" spans="1:9">
      <c r="A8" s="51"/>
      <c r="B8" s="51"/>
      <c r="C8" s="51"/>
      <c r="D8" s="51"/>
      <c r="E8" s="51"/>
      <c r="F8" s="51"/>
      <c r="G8" s="51"/>
      <c r="H8" s="51"/>
      <c r="I8" s="51"/>
    </row>
    <row r="10" spans="1:9">
      <c r="A10" s="44" t="s">
        <v>46</v>
      </c>
      <c r="B10" s="44"/>
      <c r="C10" s="44"/>
      <c r="D10" s="44"/>
      <c r="E10" s="44"/>
      <c r="F10" s="44"/>
      <c r="G10" s="44"/>
      <c r="H10" s="44"/>
      <c r="I10" s="44"/>
    </row>
    <row r="11" spans="1:9">
      <c r="A11" s="44"/>
      <c r="B11" s="44"/>
      <c r="C11" s="44"/>
      <c r="D11" s="44"/>
      <c r="E11" s="44"/>
      <c r="F11" s="44"/>
      <c r="G11" s="44"/>
      <c r="H11" s="44"/>
      <c r="I11" s="44"/>
    </row>
    <row r="12" spans="1:9">
      <c r="A12" s="44"/>
      <c r="B12" s="44"/>
      <c r="C12" s="44"/>
      <c r="D12" s="44"/>
      <c r="E12" s="44"/>
      <c r="F12" s="44"/>
      <c r="G12" s="44"/>
      <c r="H12" s="44"/>
      <c r="I12" s="44"/>
    </row>
    <row r="13" spans="1:9">
      <c r="A13" s="44"/>
      <c r="B13" s="44"/>
      <c r="C13" s="44"/>
      <c r="D13" s="44"/>
      <c r="E13" s="44"/>
      <c r="F13" s="44"/>
      <c r="G13" s="44"/>
      <c r="H13" s="44"/>
      <c r="I13" s="44"/>
    </row>
    <row r="14" spans="1:9">
      <c r="A14" s="44"/>
      <c r="B14" s="44"/>
      <c r="C14" s="44"/>
      <c r="D14" s="44"/>
      <c r="E14" s="44"/>
      <c r="F14" s="44"/>
      <c r="G14" s="44"/>
      <c r="H14" s="44"/>
      <c r="I14" s="44"/>
    </row>
    <row r="15" spans="1:9">
      <c r="A15" s="44"/>
      <c r="B15" s="44"/>
      <c r="C15" s="44"/>
      <c r="D15" s="44"/>
      <c r="E15" s="44"/>
      <c r="F15" s="44"/>
      <c r="G15" s="44"/>
      <c r="H15" s="44"/>
      <c r="I15" s="44"/>
    </row>
    <row r="17" spans="1:9" ht="15" customHeight="1">
      <c r="A17" s="35" t="s">
        <v>4</v>
      </c>
      <c r="B17" s="36" t="s">
        <v>24</v>
      </c>
      <c r="C17" s="1"/>
      <c r="D17" s="59" t="s">
        <v>26</v>
      </c>
      <c r="E17" s="55"/>
      <c r="F17" s="55"/>
      <c r="G17" s="55"/>
      <c r="H17" s="55"/>
      <c r="I17" s="55"/>
    </row>
    <row r="18" spans="1:9">
      <c r="A18" s="14">
        <v>0.01</v>
      </c>
      <c r="B18" s="37">
        <f>6700*(EXP(A18/12)-1)/(1-EXP(-4*A18))</f>
        <v>142.45295777011805</v>
      </c>
      <c r="D18" s="55"/>
      <c r="E18" s="55"/>
      <c r="F18" s="55"/>
      <c r="G18" s="55"/>
      <c r="H18" s="55"/>
      <c r="I18" s="55"/>
    </row>
    <row r="19" spans="1:9">
      <c r="A19" s="14">
        <v>0.02</v>
      </c>
      <c r="B19" s="25">
        <f t="shared" ref="B19:B26" si="0">6700*(EXP(A19/12)-1)/(1-EXP(-4*A19))</f>
        <v>145.36220469349345</v>
      </c>
      <c r="D19" s="55"/>
      <c r="E19" s="55"/>
      <c r="F19" s="55"/>
      <c r="G19" s="55"/>
      <c r="H19" s="55"/>
      <c r="I19" s="55"/>
    </row>
    <row r="20" spans="1:9">
      <c r="A20" s="14">
        <v>0.03</v>
      </c>
      <c r="B20" s="25">
        <f t="shared" si="0"/>
        <v>148.31110478273652</v>
      </c>
    </row>
    <row r="21" spans="1:9">
      <c r="A21" s="14">
        <v>0.04</v>
      </c>
      <c r="B21" s="25">
        <f t="shared" si="0"/>
        <v>151.29967683911221</v>
      </c>
    </row>
    <row r="22" spans="1:9">
      <c r="A22" s="14">
        <v>0.05</v>
      </c>
      <c r="B22" s="25">
        <f t="shared" si="0"/>
        <v>154.32792779532207</v>
      </c>
    </row>
    <row r="23" spans="1:9">
      <c r="A23" s="14">
        <v>0.06</v>
      </c>
      <c r="B23" s="25">
        <f t="shared" si="0"/>
        <v>157.39585273811997</v>
      </c>
    </row>
    <row r="24" spans="1:9">
      <c r="A24" s="14">
        <v>7.0000000000000007E-2</v>
      </c>
      <c r="B24" s="25">
        <f t="shared" si="0"/>
        <v>160.5034349445958</v>
      </c>
    </row>
    <row r="25" spans="1:9">
      <c r="A25" s="39">
        <v>8.4249348180834585E-2</v>
      </c>
      <c r="B25" s="38">
        <f t="shared" si="0"/>
        <v>164.99999373794435</v>
      </c>
    </row>
    <row r="26" spans="1:9">
      <c r="A26" s="14">
        <v>0.09</v>
      </c>
      <c r="B26" s="25">
        <f t="shared" si="0"/>
        <v>166.83744551949167</v>
      </c>
    </row>
    <row r="27" spans="1:9">
      <c r="A27" s="14">
        <v>0.1</v>
      </c>
      <c r="B27" s="25">
        <f t="shared" ref="B27" si="1">6700*(EXP(A27/12)-1)/(1-EXP(-4*A27))</f>
        <v>170.06378190636366</v>
      </c>
    </row>
    <row r="29" spans="1:9">
      <c r="A29" s="56" t="s">
        <v>25</v>
      </c>
      <c r="B29" s="56"/>
      <c r="C29" s="56"/>
      <c r="D29" s="56"/>
      <c r="E29" s="56"/>
      <c r="F29" s="56"/>
      <c r="G29" s="56"/>
      <c r="H29" s="56"/>
      <c r="I29" s="56"/>
    </row>
  </sheetData>
  <mergeCells count="5">
    <mergeCell ref="A1:I2"/>
    <mergeCell ref="A3:I8"/>
    <mergeCell ref="A10:I15"/>
    <mergeCell ref="D17:I19"/>
    <mergeCell ref="A29:I29"/>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dimension ref="A1:R85"/>
  <sheetViews>
    <sheetView zoomScaleNormal="100" workbookViewId="0">
      <selection sqref="A1:I2"/>
    </sheetView>
  </sheetViews>
  <sheetFormatPr defaultRowHeight="15"/>
  <cols>
    <col min="5" max="5" width="17.28515625" customWidth="1"/>
  </cols>
  <sheetData>
    <row r="1" spans="1:9">
      <c r="A1" s="55" t="s">
        <v>47</v>
      </c>
      <c r="B1" s="55"/>
      <c r="C1" s="55"/>
      <c r="D1" s="55"/>
      <c r="E1" s="55"/>
      <c r="F1" s="55"/>
      <c r="G1" s="55"/>
      <c r="H1" s="55"/>
      <c r="I1" s="55"/>
    </row>
    <row r="2" spans="1:9">
      <c r="A2" s="55"/>
      <c r="B2" s="55"/>
      <c r="C2" s="55"/>
      <c r="D2" s="55"/>
      <c r="E2" s="55"/>
      <c r="F2" s="55"/>
      <c r="G2" s="55"/>
      <c r="H2" s="55"/>
      <c r="I2" s="55"/>
    </row>
    <row r="4" spans="1:9" ht="15" customHeight="1">
      <c r="A4" s="50" t="s">
        <v>36</v>
      </c>
      <c r="B4" s="50"/>
      <c r="C4" s="50"/>
      <c r="D4" s="50"/>
      <c r="E4" s="50"/>
      <c r="F4" s="50"/>
      <c r="G4" s="50"/>
      <c r="H4" s="50"/>
      <c r="I4" s="50"/>
    </row>
    <row r="5" spans="1:9">
      <c r="A5" s="50"/>
      <c r="B5" s="50"/>
      <c r="C5" s="50"/>
      <c r="D5" s="50"/>
      <c r="E5" s="50"/>
      <c r="F5" s="50"/>
      <c r="G5" s="50"/>
      <c r="H5" s="50"/>
      <c r="I5" s="50"/>
    </row>
    <row r="6" spans="1:9">
      <c r="A6" s="50"/>
      <c r="B6" s="50"/>
      <c r="C6" s="50"/>
      <c r="D6" s="50"/>
      <c r="E6" s="50"/>
      <c r="F6" s="50"/>
      <c r="G6" s="50"/>
      <c r="H6" s="50"/>
      <c r="I6" s="50"/>
    </row>
    <row r="7" spans="1:9">
      <c r="A7" s="51" t="s">
        <v>48</v>
      </c>
      <c r="B7" s="51"/>
      <c r="C7" s="51"/>
      <c r="D7" s="51"/>
      <c r="E7" s="51"/>
      <c r="F7" s="51"/>
      <c r="G7" s="51"/>
      <c r="H7" s="51"/>
      <c r="I7" s="51"/>
    </row>
    <row r="8" spans="1:9">
      <c r="A8" s="51"/>
      <c r="B8" s="51"/>
      <c r="C8" s="51"/>
      <c r="D8" s="51"/>
      <c r="E8" s="51"/>
      <c r="F8" s="51"/>
      <c r="G8" s="51"/>
      <c r="H8" s="51"/>
      <c r="I8" s="51"/>
    </row>
    <row r="9" spans="1:9">
      <c r="A9" s="51"/>
      <c r="B9" s="51"/>
      <c r="C9" s="51"/>
      <c r="D9" s="51"/>
      <c r="E9" s="51"/>
      <c r="F9" s="51"/>
      <c r="G9" s="51"/>
      <c r="H9" s="51"/>
      <c r="I9" s="51"/>
    </row>
    <row r="10" spans="1:9">
      <c r="A10" s="51" t="s">
        <v>49</v>
      </c>
      <c r="B10" s="51"/>
      <c r="C10" s="51"/>
      <c r="D10" s="51"/>
      <c r="E10" s="51"/>
      <c r="F10" s="51"/>
      <c r="G10" s="51"/>
      <c r="H10" s="51"/>
      <c r="I10" s="51"/>
    </row>
    <row r="11" spans="1:9">
      <c r="A11" s="51"/>
      <c r="B11" s="51"/>
      <c r="C11" s="51"/>
      <c r="D11" s="51"/>
      <c r="E11" s="51"/>
      <c r="F11" s="51"/>
      <c r="G11" s="51"/>
      <c r="H11" s="51"/>
      <c r="I11" s="51"/>
    </row>
    <row r="12" spans="1:9">
      <c r="A12" s="51" t="s">
        <v>50</v>
      </c>
      <c r="B12" s="51"/>
      <c r="C12" s="51"/>
      <c r="D12" s="51"/>
      <c r="E12" s="51"/>
      <c r="F12" s="51"/>
      <c r="G12" s="51"/>
      <c r="H12" s="51"/>
      <c r="I12" s="51"/>
    </row>
    <row r="13" spans="1:9">
      <c r="A13" s="51"/>
      <c r="B13" s="51"/>
      <c r="C13" s="51"/>
      <c r="D13" s="51"/>
      <c r="E13" s="51"/>
      <c r="F13" s="51"/>
      <c r="G13" s="51"/>
      <c r="H13" s="51"/>
      <c r="I13" s="51"/>
    </row>
    <row r="14" spans="1:9">
      <c r="A14" s="51" t="s">
        <v>51</v>
      </c>
      <c r="B14" s="51"/>
      <c r="C14" s="51"/>
      <c r="D14" s="51"/>
      <c r="E14" s="51"/>
      <c r="F14" s="51"/>
      <c r="G14" s="51"/>
      <c r="H14" s="51"/>
      <c r="I14" s="51"/>
    </row>
    <row r="15" spans="1:9">
      <c r="A15" s="51"/>
      <c r="B15" s="51"/>
      <c r="C15" s="51"/>
      <c r="D15" s="51"/>
      <c r="E15" s="51"/>
      <c r="F15" s="51"/>
      <c r="G15" s="51"/>
      <c r="H15" s="51"/>
      <c r="I15" s="51"/>
    </row>
    <row r="16" spans="1:9">
      <c r="A16" s="51"/>
      <c r="B16" s="51"/>
      <c r="C16" s="51"/>
      <c r="D16" s="51"/>
      <c r="E16" s="51"/>
      <c r="F16" s="51"/>
      <c r="G16" s="51"/>
      <c r="H16" s="51"/>
      <c r="I16" s="51"/>
    </row>
    <row r="17" spans="1:18" s="11" customFormat="1" ht="15" customHeight="1"/>
    <row r="18" spans="1:18" s="11" customFormat="1" ht="15" customHeight="1">
      <c r="A18" s="62" t="s">
        <v>53</v>
      </c>
      <c r="B18" s="62"/>
      <c r="C18" s="62"/>
      <c r="D18" s="62"/>
      <c r="E18" s="62"/>
      <c r="F18" s="62"/>
      <c r="G18" s="62"/>
      <c r="H18" s="62"/>
      <c r="I18" s="62"/>
    </row>
    <row r="19" spans="1:18" s="11" customFormat="1">
      <c r="A19" s="62"/>
      <c r="B19" s="62"/>
      <c r="C19" s="62"/>
      <c r="D19" s="62"/>
      <c r="E19" s="62"/>
      <c r="F19" s="62"/>
      <c r="G19" s="62"/>
      <c r="H19" s="62"/>
      <c r="I19" s="62"/>
    </row>
    <row r="20" spans="1:18" s="11" customFormat="1">
      <c r="A20" s="62"/>
      <c r="B20" s="62"/>
      <c r="C20" s="62"/>
      <c r="D20" s="62"/>
      <c r="E20" s="62"/>
      <c r="F20" s="62"/>
      <c r="G20" s="62"/>
      <c r="H20" s="62"/>
      <c r="I20" s="62"/>
    </row>
    <row r="21" spans="1:18">
      <c r="A21" s="62"/>
      <c r="B21" s="62"/>
      <c r="C21" s="62"/>
      <c r="D21" s="62"/>
      <c r="E21" s="62"/>
      <c r="F21" s="62"/>
      <c r="G21" s="62"/>
      <c r="H21" s="62"/>
      <c r="I21" s="62"/>
    </row>
    <row r="22" spans="1:18">
      <c r="A22" s="62"/>
      <c r="B22" s="62"/>
      <c r="C22" s="62"/>
      <c r="D22" s="62"/>
      <c r="E22" s="62"/>
      <c r="F22" s="62"/>
      <c r="G22" s="62"/>
      <c r="H22" s="62"/>
      <c r="I22" s="62"/>
    </row>
    <row r="23" spans="1:18">
      <c r="A23" s="61" t="s">
        <v>52</v>
      </c>
      <c r="B23" s="61"/>
      <c r="C23" s="61"/>
      <c r="D23" s="61"/>
      <c r="E23" s="61"/>
      <c r="F23" s="61"/>
      <c r="G23" s="61"/>
      <c r="H23" s="61"/>
      <c r="I23" s="61"/>
    </row>
    <row r="24" spans="1:18">
      <c r="A24" s="60" t="s">
        <v>54</v>
      </c>
      <c r="B24" s="60"/>
      <c r="C24" s="60"/>
      <c r="D24" s="60"/>
      <c r="E24" s="60"/>
      <c r="F24" s="60"/>
      <c r="G24" s="60"/>
      <c r="H24" s="60"/>
      <c r="I24" s="60"/>
    </row>
    <row r="25" spans="1:18">
      <c r="A25" s="60"/>
      <c r="B25" s="60"/>
      <c r="C25" s="60"/>
      <c r="D25" s="60"/>
      <c r="E25" s="60"/>
      <c r="F25" s="60"/>
      <c r="G25" s="60"/>
      <c r="H25" s="60"/>
      <c r="I25" s="60"/>
    </row>
    <row r="26" spans="1:18">
      <c r="A26" s="60"/>
      <c r="B26" s="60"/>
      <c r="C26" s="60"/>
      <c r="D26" s="60"/>
      <c r="E26" s="60"/>
      <c r="F26" s="60"/>
      <c r="G26" s="60"/>
      <c r="H26" s="60"/>
      <c r="I26" s="60"/>
    </row>
    <row r="27" spans="1:18">
      <c r="A27" s="60"/>
      <c r="B27" s="60"/>
      <c r="C27" s="60"/>
      <c r="D27" s="60"/>
      <c r="E27" s="60"/>
      <c r="F27" s="60"/>
      <c r="G27" s="60"/>
      <c r="H27" s="60"/>
      <c r="I27" s="60"/>
    </row>
    <row r="28" spans="1:18">
      <c r="A28" s="43"/>
      <c r="B28" s="42"/>
      <c r="C28" s="42"/>
      <c r="D28" s="42"/>
      <c r="E28" s="42"/>
      <c r="F28" s="42"/>
      <c r="G28" s="42"/>
      <c r="H28" s="42"/>
      <c r="I28" s="42"/>
    </row>
    <row r="29" spans="1:18" ht="15.75">
      <c r="A29" s="41" t="s">
        <v>3</v>
      </c>
      <c r="B29" s="41" t="s">
        <v>27</v>
      </c>
      <c r="C29" s="40"/>
      <c r="D29" s="40"/>
      <c r="E29" s="40"/>
      <c r="F29" s="40"/>
      <c r="G29" s="40"/>
      <c r="H29" s="40"/>
      <c r="I29" s="40"/>
    </row>
    <row r="30" spans="1:18" ht="15" customHeight="1">
      <c r="A30" s="14">
        <v>50</v>
      </c>
      <c r="B30" s="37">
        <f>(26900+13*A30)/A30</f>
        <v>551</v>
      </c>
      <c r="C30" s="1"/>
      <c r="E30" s="6"/>
      <c r="L30" s="1"/>
      <c r="M30" s="5"/>
      <c r="N30" s="1"/>
      <c r="O30" s="1"/>
      <c r="P30" s="1"/>
      <c r="Q30" s="1"/>
      <c r="R30" s="1"/>
    </row>
    <row r="31" spans="1:18">
      <c r="A31" s="14">
        <v>100</v>
      </c>
      <c r="B31" s="25">
        <f t="shared" ref="B31:B49" si="0">(26900+13*A31)/A31</f>
        <v>282</v>
      </c>
      <c r="M31" s="3"/>
    </row>
    <row r="32" spans="1:18">
      <c r="A32" s="14">
        <v>150</v>
      </c>
      <c r="B32" s="25">
        <f t="shared" si="0"/>
        <v>192.33333333333334</v>
      </c>
      <c r="M32" s="3"/>
    </row>
    <row r="33" spans="1:13">
      <c r="A33" s="14">
        <v>200</v>
      </c>
      <c r="B33" s="25">
        <f t="shared" si="0"/>
        <v>147.5</v>
      </c>
      <c r="M33" s="3"/>
    </row>
    <row r="34" spans="1:13">
      <c r="A34" s="14">
        <v>250</v>
      </c>
      <c r="B34" s="25">
        <f t="shared" si="0"/>
        <v>120.6</v>
      </c>
      <c r="M34" s="3"/>
    </row>
    <row r="35" spans="1:13">
      <c r="A35" s="14">
        <v>300</v>
      </c>
      <c r="B35" s="25">
        <f t="shared" si="0"/>
        <v>102.66666666666667</v>
      </c>
      <c r="M35" s="3"/>
    </row>
    <row r="36" spans="1:13">
      <c r="A36" s="14">
        <v>350</v>
      </c>
      <c r="B36" s="25">
        <f t="shared" si="0"/>
        <v>89.857142857142861</v>
      </c>
      <c r="M36" s="3"/>
    </row>
    <row r="37" spans="1:13">
      <c r="A37" s="14">
        <v>400</v>
      </c>
      <c r="B37" s="25">
        <f t="shared" si="0"/>
        <v>80.25</v>
      </c>
      <c r="M37" s="3"/>
    </row>
    <row r="38" spans="1:13">
      <c r="A38" s="14">
        <v>450</v>
      </c>
      <c r="B38" s="25">
        <f t="shared" si="0"/>
        <v>72.777777777777771</v>
      </c>
      <c r="M38" s="3"/>
    </row>
    <row r="39" spans="1:13">
      <c r="A39" s="14">
        <v>500</v>
      </c>
      <c r="B39" s="25">
        <f t="shared" si="0"/>
        <v>66.8</v>
      </c>
      <c r="M39" s="3"/>
    </row>
    <row r="40" spans="1:13">
      <c r="A40" s="14">
        <v>550</v>
      </c>
      <c r="B40" s="25">
        <f t="shared" si="0"/>
        <v>61.909090909090907</v>
      </c>
      <c r="M40" s="3"/>
    </row>
    <row r="41" spans="1:13">
      <c r="A41" s="14">
        <v>600</v>
      </c>
      <c r="B41" s="25">
        <f t="shared" si="0"/>
        <v>57.833333333333336</v>
      </c>
      <c r="C41" s="49" t="s">
        <v>55</v>
      </c>
      <c r="D41" s="49"/>
      <c r="E41" s="49"/>
      <c r="F41" s="49"/>
      <c r="G41" s="49"/>
      <c r="H41" s="49"/>
      <c r="I41" s="49"/>
      <c r="M41" s="3"/>
    </row>
    <row r="42" spans="1:13">
      <c r="A42" s="14">
        <v>650</v>
      </c>
      <c r="B42" s="25">
        <f t="shared" si="0"/>
        <v>54.384615384615387</v>
      </c>
      <c r="C42" s="49"/>
      <c r="D42" s="49"/>
      <c r="E42" s="49"/>
      <c r="F42" s="49"/>
      <c r="G42" s="49"/>
      <c r="H42" s="49"/>
      <c r="I42" s="49"/>
      <c r="M42" s="3"/>
    </row>
    <row r="43" spans="1:13">
      <c r="A43" s="14">
        <v>700</v>
      </c>
      <c r="B43" s="25">
        <f t="shared" si="0"/>
        <v>51.428571428571431</v>
      </c>
      <c r="C43" s="49"/>
      <c r="D43" s="49"/>
      <c r="E43" s="49"/>
      <c r="F43" s="49"/>
      <c r="G43" s="49"/>
      <c r="H43" s="49"/>
      <c r="I43" s="49"/>
      <c r="M43" s="3"/>
    </row>
    <row r="44" spans="1:13">
      <c r="A44" s="14">
        <v>750</v>
      </c>
      <c r="B44" s="25">
        <f t="shared" si="0"/>
        <v>48.866666666666667</v>
      </c>
      <c r="C44" s="49"/>
      <c r="D44" s="49"/>
      <c r="E44" s="49"/>
      <c r="F44" s="49"/>
      <c r="G44" s="49"/>
      <c r="H44" s="49"/>
      <c r="I44" s="49"/>
      <c r="M44" s="3"/>
    </row>
    <row r="45" spans="1:13">
      <c r="A45" s="21">
        <v>791.16728624535313</v>
      </c>
      <c r="B45" s="38">
        <f>(26900+13*A45)/A45</f>
        <v>47.000394692327937</v>
      </c>
      <c r="C45" s="49"/>
      <c r="D45" s="49"/>
      <c r="E45" s="49"/>
      <c r="F45" s="49"/>
      <c r="G45" s="49"/>
      <c r="H45" s="49"/>
      <c r="I45" s="49"/>
      <c r="M45" s="3"/>
    </row>
    <row r="46" spans="1:13">
      <c r="A46" s="14">
        <v>850</v>
      </c>
      <c r="B46" s="25">
        <f t="shared" si="0"/>
        <v>44.647058823529413</v>
      </c>
      <c r="C46" s="49"/>
      <c r="D46" s="49"/>
      <c r="E46" s="49"/>
      <c r="F46" s="49"/>
      <c r="G46" s="49"/>
      <c r="H46" s="49"/>
      <c r="I46" s="49"/>
      <c r="M46" s="3"/>
    </row>
    <row r="47" spans="1:13">
      <c r="A47" s="14">
        <v>900</v>
      </c>
      <c r="B47" s="25">
        <f t="shared" si="0"/>
        <v>42.888888888888886</v>
      </c>
      <c r="D47" t="s">
        <v>28</v>
      </c>
      <c r="G47" t="s">
        <v>29</v>
      </c>
      <c r="M47" s="3"/>
    </row>
    <row r="48" spans="1:13">
      <c r="A48" s="14">
        <v>950</v>
      </c>
      <c r="B48" s="25">
        <f t="shared" si="0"/>
        <v>41.315789473684212</v>
      </c>
      <c r="D48">
        <f>26900 + 13*791</f>
        <v>37183</v>
      </c>
      <c r="G48">
        <f>47*791</f>
        <v>37177</v>
      </c>
      <c r="M48" s="3"/>
    </row>
    <row r="49" spans="1:13">
      <c r="A49" s="14">
        <v>1000</v>
      </c>
      <c r="B49" s="25">
        <f t="shared" si="0"/>
        <v>39.9</v>
      </c>
      <c r="M49" s="3"/>
    </row>
    <row r="50" spans="1:13">
      <c r="M50" s="3"/>
    </row>
    <row r="51" spans="1:13">
      <c r="A51" s="55" t="s">
        <v>56</v>
      </c>
      <c r="B51" s="55"/>
      <c r="C51" s="55"/>
      <c r="D51" s="55"/>
      <c r="E51" s="55"/>
      <c r="F51" s="55"/>
      <c r="G51" s="55"/>
      <c r="H51" s="55"/>
      <c r="I51" s="55"/>
      <c r="M51" s="3"/>
    </row>
    <row r="52" spans="1:13">
      <c r="A52" s="55"/>
      <c r="B52" s="55"/>
      <c r="C52" s="55"/>
      <c r="D52" s="55"/>
      <c r="E52" s="55"/>
      <c r="F52" s="55"/>
      <c r="G52" s="55"/>
      <c r="H52" s="55"/>
      <c r="I52" s="55"/>
      <c r="M52" s="3"/>
    </row>
    <row r="53" spans="1:13">
      <c r="A53" s="55"/>
      <c r="B53" s="55"/>
      <c r="C53" s="55"/>
      <c r="D53" s="55"/>
      <c r="E53" s="55"/>
      <c r="F53" s="55"/>
      <c r="G53" s="55"/>
      <c r="H53" s="55"/>
      <c r="I53" s="55"/>
      <c r="M53" s="3"/>
    </row>
    <row r="54" spans="1:13">
      <c r="A54" s="55"/>
      <c r="B54" s="55"/>
      <c r="C54" s="55"/>
      <c r="D54" s="55"/>
      <c r="E54" s="55"/>
      <c r="F54" s="55"/>
      <c r="G54" s="55"/>
      <c r="H54" s="55"/>
      <c r="I54" s="55"/>
      <c r="M54" s="3"/>
    </row>
    <row r="55" spans="1:13">
      <c r="A55" s="55"/>
      <c r="B55" s="55"/>
      <c r="C55" s="55"/>
      <c r="D55" s="55"/>
      <c r="E55" s="55"/>
      <c r="F55" s="55"/>
      <c r="G55" s="55"/>
      <c r="H55" s="55"/>
      <c r="I55" s="55"/>
      <c r="M55" s="3"/>
    </row>
    <row r="56" spans="1:13">
      <c r="A56" s="55"/>
      <c r="B56" s="55"/>
      <c r="C56" s="55"/>
      <c r="D56" s="55"/>
      <c r="E56" s="55"/>
      <c r="F56" s="55"/>
      <c r="G56" s="55"/>
      <c r="H56" s="55"/>
      <c r="I56" s="55"/>
      <c r="M56" s="3"/>
    </row>
    <row r="57" spans="1:13">
      <c r="A57" s="55"/>
      <c r="B57" s="55"/>
      <c r="C57" s="55"/>
      <c r="D57" s="55"/>
      <c r="E57" s="55"/>
      <c r="F57" s="55"/>
      <c r="G57" s="55"/>
      <c r="H57" s="55"/>
      <c r="I57" s="55"/>
      <c r="M57" s="3"/>
    </row>
    <row r="58" spans="1:13">
      <c r="M58" s="3"/>
    </row>
    <row r="59" spans="1:13" ht="15" customHeight="1">
      <c r="A59" s="13" t="s">
        <v>3</v>
      </c>
      <c r="B59" s="13" t="s">
        <v>27</v>
      </c>
      <c r="D59" s="49" t="s">
        <v>30</v>
      </c>
      <c r="E59" s="49"/>
      <c r="F59" s="49"/>
      <c r="G59" s="49"/>
      <c r="H59" s="49"/>
      <c r="I59" s="49"/>
      <c r="M59" s="3"/>
    </row>
    <row r="60" spans="1:13">
      <c r="A60" s="14">
        <v>100</v>
      </c>
      <c r="B60" s="25">
        <f>(76900+13*A60)/A60</f>
        <v>782</v>
      </c>
      <c r="D60" s="49"/>
      <c r="E60" s="49"/>
      <c r="F60" s="49"/>
      <c r="G60" s="49"/>
      <c r="H60" s="49"/>
      <c r="I60" s="49"/>
      <c r="M60" s="3"/>
    </row>
    <row r="61" spans="1:13">
      <c r="A61" s="14">
        <v>200</v>
      </c>
      <c r="B61" s="25">
        <f t="shared" ref="B61:B85" si="1">(76900+13*A61)/A61</f>
        <v>397.5</v>
      </c>
      <c r="D61" s="49"/>
      <c r="E61" s="49"/>
      <c r="F61" s="49"/>
      <c r="G61" s="49"/>
      <c r="H61" s="49"/>
      <c r="I61" s="49"/>
      <c r="M61" s="3"/>
    </row>
    <row r="62" spans="1:13">
      <c r="A62" s="14">
        <v>300</v>
      </c>
      <c r="B62" s="25">
        <f t="shared" si="1"/>
        <v>269.33333333333331</v>
      </c>
      <c r="D62" s="49"/>
      <c r="E62" s="49"/>
      <c r="F62" s="49"/>
      <c r="G62" s="49"/>
      <c r="H62" s="49"/>
      <c r="I62" s="49"/>
      <c r="M62" s="3"/>
    </row>
    <row r="63" spans="1:13">
      <c r="A63" s="14">
        <v>400</v>
      </c>
      <c r="B63" s="25">
        <f t="shared" si="1"/>
        <v>205.25</v>
      </c>
      <c r="M63" s="3"/>
    </row>
    <row r="64" spans="1:13">
      <c r="A64" s="14">
        <v>500</v>
      </c>
      <c r="B64" s="25">
        <f t="shared" si="1"/>
        <v>166.8</v>
      </c>
      <c r="M64" s="3"/>
    </row>
    <row r="65" spans="1:13">
      <c r="A65" s="14">
        <v>600</v>
      </c>
      <c r="B65" s="25">
        <f t="shared" si="1"/>
        <v>141.16666666666666</v>
      </c>
      <c r="M65" s="3"/>
    </row>
    <row r="66" spans="1:13">
      <c r="A66" s="14">
        <v>700</v>
      </c>
      <c r="B66" s="25">
        <f t="shared" si="1"/>
        <v>122.85714285714286</v>
      </c>
      <c r="M66" s="3"/>
    </row>
    <row r="67" spans="1:13">
      <c r="A67" s="14">
        <v>800</v>
      </c>
      <c r="B67" s="25">
        <f t="shared" si="1"/>
        <v>109.125</v>
      </c>
      <c r="M67" s="3"/>
    </row>
    <row r="68" spans="1:13">
      <c r="A68" s="14">
        <v>900</v>
      </c>
      <c r="B68" s="25">
        <f t="shared" si="1"/>
        <v>98.444444444444443</v>
      </c>
      <c r="M68" s="3"/>
    </row>
    <row r="69" spans="1:13">
      <c r="A69" s="14">
        <v>1000</v>
      </c>
      <c r="B69" s="25">
        <f t="shared" si="1"/>
        <v>89.9</v>
      </c>
      <c r="M69" s="3"/>
    </row>
    <row r="70" spans="1:13">
      <c r="A70" s="14">
        <v>1100</v>
      </c>
      <c r="B70" s="25">
        <f t="shared" si="1"/>
        <v>82.909090909090907</v>
      </c>
      <c r="M70" s="3"/>
    </row>
    <row r="71" spans="1:13">
      <c r="A71" s="14">
        <v>1200</v>
      </c>
      <c r="B71" s="25">
        <f t="shared" si="1"/>
        <v>77.083333333333329</v>
      </c>
      <c r="M71" s="3"/>
    </row>
    <row r="72" spans="1:13">
      <c r="A72" s="14">
        <v>1300</v>
      </c>
      <c r="B72" s="25">
        <f t="shared" si="1"/>
        <v>72.15384615384616</v>
      </c>
      <c r="M72" s="3"/>
    </row>
    <row r="73" spans="1:13">
      <c r="A73" s="14">
        <v>1400</v>
      </c>
      <c r="B73" s="25">
        <f t="shared" si="1"/>
        <v>67.928571428571431</v>
      </c>
      <c r="M73" s="3"/>
    </row>
    <row r="74" spans="1:13">
      <c r="A74" s="14">
        <v>1500</v>
      </c>
      <c r="B74" s="25">
        <f t="shared" si="1"/>
        <v>64.266666666666666</v>
      </c>
      <c r="M74" s="3"/>
    </row>
    <row r="75" spans="1:13">
      <c r="A75" s="14">
        <v>1600</v>
      </c>
      <c r="B75" s="25">
        <f t="shared" si="1"/>
        <v>61.0625</v>
      </c>
      <c r="M75" s="3"/>
    </row>
    <row r="76" spans="1:13">
      <c r="A76" s="14">
        <v>1700</v>
      </c>
      <c r="B76" s="25">
        <f t="shared" si="1"/>
        <v>58.235294117647058</v>
      </c>
      <c r="L76" s="4"/>
      <c r="M76" s="3"/>
    </row>
    <row r="77" spans="1:13">
      <c r="A77" s="14">
        <v>1800</v>
      </c>
      <c r="B77" s="25">
        <f t="shared" si="1"/>
        <v>55.722222222222221</v>
      </c>
    </row>
    <row r="78" spans="1:13">
      <c r="A78" s="14">
        <v>1900</v>
      </c>
      <c r="B78" s="25">
        <f t="shared" si="1"/>
        <v>53.473684210526315</v>
      </c>
    </row>
    <row r="79" spans="1:13">
      <c r="A79" s="14">
        <v>2000</v>
      </c>
      <c r="B79" s="25">
        <f t="shared" si="1"/>
        <v>51.45</v>
      </c>
    </row>
    <row r="80" spans="1:13">
      <c r="A80" s="14">
        <v>2100</v>
      </c>
      <c r="B80" s="25">
        <f t="shared" si="1"/>
        <v>49.61904761904762</v>
      </c>
    </row>
    <row r="81" spans="1:2">
      <c r="A81" s="21">
        <v>2261.7456143370969</v>
      </c>
      <c r="B81" s="38">
        <f t="shared" si="1"/>
        <v>47.000286996262794</v>
      </c>
    </row>
    <row r="82" spans="1:2">
      <c r="A82" s="14">
        <v>2300</v>
      </c>
      <c r="B82" s="25">
        <f t="shared" si="1"/>
        <v>46.434782608695649</v>
      </c>
    </row>
    <row r="83" spans="1:2">
      <c r="A83" s="14">
        <v>2400</v>
      </c>
      <c r="B83" s="25">
        <f t="shared" si="1"/>
        <v>45.041666666666664</v>
      </c>
    </row>
    <row r="84" spans="1:2">
      <c r="A84" s="14">
        <v>2500</v>
      </c>
      <c r="B84" s="25">
        <f t="shared" si="1"/>
        <v>43.76</v>
      </c>
    </row>
    <row r="85" spans="1:2">
      <c r="A85" s="14">
        <v>2600</v>
      </c>
      <c r="B85" s="25">
        <f t="shared" si="1"/>
        <v>42.57692307692308</v>
      </c>
    </row>
  </sheetData>
  <mergeCells count="12">
    <mergeCell ref="A1:I2"/>
    <mergeCell ref="A4:I6"/>
    <mergeCell ref="A7:I9"/>
    <mergeCell ref="A10:I11"/>
    <mergeCell ref="A12:I13"/>
    <mergeCell ref="A24:I27"/>
    <mergeCell ref="C41:I46"/>
    <mergeCell ref="A51:I57"/>
    <mergeCell ref="D59:I62"/>
    <mergeCell ref="A14:I16"/>
    <mergeCell ref="A23:I23"/>
    <mergeCell ref="A18:I2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Example p.131 Oven temp</vt:lpstr>
      <vt:lpstr>Example 2. 132 Health Care</vt:lpstr>
      <vt:lpstr>Example 2.8(2.4) George Reserve</vt:lpstr>
      <vt:lpstr>Ex. 16(2.4) Payment on a Loan</vt:lpstr>
      <vt:lpstr>Ex 20(2.4) Hosting convention</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Inessa Levi</cp:lastModifiedBy>
  <dcterms:created xsi:type="dcterms:W3CDTF">2012-02-03T20:55:45Z</dcterms:created>
  <dcterms:modified xsi:type="dcterms:W3CDTF">2013-05-29T14:44:55Z</dcterms:modified>
</cp:coreProperties>
</file>